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em\OneDrive\Documents\Southern Planters Ltd\Intelligent Retail Website\Intelligent Retail Folder\Alexander Rose Garden Furniture\"/>
    </mc:Choice>
  </mc:AlternateContent>
  <xr:revisionPtr revIDLastSave="0" documentId="8_{0C44300C-F68C-4F8D-BB5B-93491B56C6A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Wood" sheetId="3" r:id="rId1"/>
    <sheet name="Metal" sheetId="6" r:id="rId2"/>
    <sheet name="Weave" sheetId="1" r:id="rId3"/>
    <sheet name="Accessories" sheetId="4" r:id="rId4"/>
  </sheets>
  <definedNames>
    <definedName name="_xlnm.Print_Area" localSheetId="3">Accessories!$A$1:$J$80</definedName>
    <definedName name="_xlnm.Print_Area" localSheetId="1">Metal!$A$1:$L$35</definedName>
    <definedName name="_xlnm.Print_Area" localSheetId="2">Weave!$A$1:$L$16</definedName>
    <definedName name="_xlnm.Print_Area" localSheetId="0">Wood!$A$1:$K$29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N75" i="4"/>
  <c r="P45" i="1"/>
  <c r="P46" i="1"/>
  <c r="M33" i="1"/>
  <c r="P6" i="1"/>
  <c r="P7" i="1"/>
  <c r="P8" i="1"/>
  <c r="P9" i="1"/>
  <c r="P10" i="1"/>
  <c r="P11" i="1"/>
  <c r="P12" i="1"/>
  <c r="P13" i="1"/>
  <c r="P14" i="1"/>
  <c r="P15" i="1"/>
  <c r="P16" i="1"/>
  <c r="P18" i="1"/>
  <c r="P19" i="1"/>
  <c r="P20" i="1"/>
  <c r="P21" i="1"/>
  <c r="P22" i="1"/>
  <c r="P23" i="1"/>
  <c r="P24" i="1"/>
  <c r="P25" i="1"/>
  <c r="P26" i="1"/>
  <c r="P27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5" i="1"/>
  <c r="M6" i="1"/>
  <c r="M45" i="1" s="1"/>
  <c r="M7" i="1"/>
  <c r="M46" i="1" s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4" i="1"/>
  <c r="M25" i="1"/>
  <c r="M26" i="1"/>
  <c r="M27" i="1"/>
  <c r="M29" i="1"/>
  <c r="M30" i="1"/>
  <c r="M31" i="1"/>
  <c r="M32" i="1"/>
  <c r="M34" i="1"/>
  <c r="M35" i="1"/>
  <c r="M36" i="1"/>
  <c r="M37" i="1"/>
  <c r="M38" i="1"/>
  <c r="M39" i="1"/>
  <c r="M40" i="1"/>
  <c r="M42" i="1"/>
  <c r="M43" i="1"/>
  <c r="Q9" i="6"/>
  <c r="P8" i="6"/>
  <c r="Q8" i="6"/>
  <c r="P9" i="6"/>
  <c r="P10" i="6"/>
  <c r="Q10" i="6"/>
  <c r="P11" i="6"/>
  <c r="Q11" i="6"/>
  <c r="P12" i="6"/>
  <c r="Q12" i="6"/>
  <c r="P13" i="6"/>
  <c r="Q13" i="6"/>
  <c r="P14" i="6"/>
  <c r="Q14" i="6"/>
  <c r="P15" i="6"/>
  <c r="Q15" i="6"/>
  <c r="Q16" i="6"/>
  <c r="P17" i="6"/>
  <c r="Q17" i="6"/>
  <c r="P18" i="6"/>
  <c r="Q18" i="6"/>
  <c r="P19" i="6"/>
  <c r="Q19" i="6"/>
  <c r="P20" i="6"/>
  <c r="P21" i="6"/>
  <c r="Q21" i="6"/>
  <c r="P22" i="6"/>
  <c r="Q22" i="6"/>
  <c r="P23" i="6"/>
  <c r="Q23" i="6"/>
  <c r="P24" i="6"/>
  <c r="Q24" i="6"/>
  <c r="P25" i="6"/>
  <c r="Q25" i="6"/>
  <c r="P26" i="6"/>
  <c r="Q26" i="6"/>
  <c r="P27" i="6"/>
  <c r="Q27" i="6"/>
  <c r="P28" i="6"/>
  <c r="Q28" i="6"/>
  <c r="P29" i="6"/>
  <c r="Q29" i="6"/>
  <c r="P30" i="6"/>
  <c r="Q30" i="6"/>
  <c r="Q31" i="6"/>
  <c r="P32" i="6"/>
  <c r="Q32" i="6"/>
  <c r="P33" i="6"/>
  <c r="Q33" i="6"/>
  <c r="P34" i="6"/>
  <c r="Q34" i="6"/>
  <c r="P35" i="6"/>
  <c r="Q35" i="6"/>
  <c r="P36" i="6"/>
  <c r="Q36" i="6"/>
  <c r="P37" i="6"/>
  <c r="Q37" i="6"/>
  <c r="P38" i="6"/>
  <c r="Q38" i="6"/>
  <c r="P39" i="6"/>
  <c r="Q39" i="6"/>
  <c r="P41" i="6"/>
  <c r="Q41" i="6"/>
  <c r="P42" i="6"/>
  <c r="Q42" i="6"/>
  <c r="P43" i="6"/>
  <c r="Q43" i="6"/>
  <c r="P44" i="6"/>
  <c r="Q44" i="6"/>
  <c r="P45" i="6"/>
  <c r="Q45" i="6"/>
  <c r="P46" i="6"/>
  <c r="Q46" i="6"/>
  <c r="P47" i="6"/>
  <c r="Q47" i="6"/>
  <c r="P48" i="6"/>
  <c r="Q48" i="6"/>
  <c r="P49" i="6"/>
  <c r="P50" i="6"/>
  <c r="Q50" i="6"/>
  <c r="P51" i="6"/>
  <c r="Q51" i="6"/>
  <c r="P52" i="6"/>
  <c r="Q52" i="6"/>
  <c r="P53" i="6"/>
  <c r="Q53" i="6"/>
  <c r="P54" i="6"/>
  <c r="Q54" i="6"/>
  <c r="P55" i="6"/>
  <c r="Q55" i="6"/>
  <c r="P56" i="6"/>
  <c r="Q56" i="6"/>
  <c r="P57" i="6"/>
  <c r="Q57" i="6"/>
  <c r="P58" i="6"/>
  <c r="Q58" i="6"/>
  <c r="P59" i="6"/>
  <c r="Q59" i="6"/>
  <c r="P60" i="6"/>
  <c r="Q60" i="6"/>
  <c r="P61" i="6"/>
  <c r="Q61" i="6"/>
  <c r="P62" i="6"/>
  <c r="Q62" i="6"/>
  <c r="P63" i="6"/>
  <c r="Q63" i="6"/>
  <c r="P64" i="6"/>
  <c r="Q64" i="6"/>
  <c r="P65" i="6"/>
  <c r="Q65" i="6"/>
  <c r="P66" i="6"/>
  <c r="Q66" i="6"/>
  <c r="P67" i="6"/>
  <c r="Q67" i="6"/>
  <c r="P68" i="6"/>
  <c r="Q68" i="6"/>
  <c r="P69" i="6"/>
  <c r="Q69" i="6"/>
  <c r="Q7" i="6"/>
  <c r="Q73" i="6" s="1"/>
  <c r="P7" i="6"/>
  <c r="P73" i="6" s="1"/>
  <c r="T75" i="3"/>
  <c r="S75" i="3"/>
  <c r="T74" i="3"/>
  <c r="S74" i="3"/>
  <c r="T73" i="3"/>
  <c r="S73" i="3"/>
  <c r="T72" i="3"/>
  <c r="S72" i="3"/>
  <c r="T71" i="3"/>
  <c r="S71" i="3"/>
  <c r="T70" i="3"/>
  <c r="S70" i="3"/>
  <c r="T69" i="3"/>
  <c r="S69" i="3"/>
  <c r="S68" i="3"/>
  <c r="T67" i="3"/>
  <c r="S67" i="3"/>
  <c r="T66" i="3"/>
  <c r="S66" i="3"/>
  <c r="T65" i="3"/>
  <c r="S65" i="3"/>
  <c r="T64" i="3"/>
  <c r="S64" i="3"/>
  <c r="T63" i="3"/>
  <c r="S63" i="3"/>
  <c r="T62" i="3"/>
  <c r="T61" i="3"/>
  <c r="S61" i="3"/>
  <c r="S60" i="3"/>
  <c r="T59" i="3"/>
  <c r="S59" i="3"/>
  <c r="T58" i="3"/>
  <c r="S58" i="3"/>
  <c r="T57" i="3"/>
  <c r="S57" i="3"/>
  <c r="T56" i="3"/>
  <c r="T55" i="3"/>
  <c r="S55" i="3"/>
  <c r="T54" i="3"/>
  <c r="S54" i="3"/>
  <c r="T53" i="3"/>
  <c r="S53" i="3"/>
  <c r="T52" i="3"/>
  <c r="S52" i="3"/>
  <c r="T51" i="3"/>
  <c r="S51" i="3"/>
  <c r="T50" i="3"/>
  <c r="S50" i="3"/>
  <c r="T49" i="3"/>
  <c r="S49" i="3"/>
  <c r="T48" i="3"/>
  <c r="S48" i="3"/>
  <c r="T47" i="3"/>
  <c r="S47" i="3"/>
  <c r="T46" i="3"/>
  <c r="S46" i="3"/>
  <c r="T45" i="3"/>
  <c r="S45" i="3"/>
  <c r="T44" i="3"/>
  <c r="S44" i="3"/>
  <c r="T43" i="3"/>
  <c r="S43" i="3"/>
  <c r="T9" i="3"/>
  <c r="T10" i="3"/>
  <c r="T11" i="3"/>
  <c r="T13" i="3"/>
  <c r="T14" i="3"/>
  <c r="T15" i="3"/>
  <c r="T16" i="3"/>
  <c r="T17" i="3"/>
  <c r="T18" i="3"/>
  <c r="T19" i="3"/>
  <c r="T20" i="3"/>
  <c r="T22" i="3"/>
  <c r="T23" i="3"/>
  <c r="T24" i="3"/>
  <c r="T25" i="3"/>
  <c r="T26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8" i="3"/>
  <c r="T77" i="3" s="1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8" i="3"/>
  <c r="S77" i="3" s="1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6" i="4"/>
  <c r="N77" i="4"/>
  <c r="N78" i="4"/>
  <c r="N80" i="4"/>
  <c r="N81" i="4"/>
  <c r="N82" i="4"/>
  <c r="N83" i="4"/>
  <c r="N84" i="4"/>
  <c r="N85" i="4"/>
  <c r="N86" i="4"/>
  <c r="N87" i="4"/>
  <c r="N88" i="4"/>
  <c r="N89" i="4"/>
  <c r="N90" i="4"/>
  <c r="N91" i="4"/>
  <c r="N57" i="4"/>
  <c r="N8" i="4"/>
  <c r="N9" i="4"/>
  <c r="N10" i="4"/>
  <c r="N11" i="4"/>
  <c r="N12" i="4"/>
  <c r="N13" i="4"/>
  <c r="N14" i="4"/>
  <c r="N15" i="4"/>
  <c r="N16" i="4"/>
  <c r="N17" i="4"/>
  <c r="N18" i="4"/>
  <c r="N20" i="4"/>
  <c r="N21" i="4"/>
  <c r="N22" i="4"/>
  <c r="N23" i="4"/>
  <c r="N24" i="4"/>
  <c r="N25" i="4"/>
  <c r="N26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7" i="4"/>
  <c r="P47" i="1" l="1"/>
  <c r="M44" i="1"/>
  <c r="N92" i="4"/>
  <c r="M47" i="1"/>
</calcChain>
</file>

<file path=xl/sharedStrings.xml><?xml version="1.0" encoding="utf-8"?>
<sst xmlns="http://schemas.openxmlformats.org/spreadsheetml/2006/main" count="584" uniqueCount="326">
  <si>
    <t>CODE</t>
  </si>
  <si>
    <t>7805MID</t>
  </si>
  <si>
    <t>PORTOFINO PARASOL BASE 12KG</t>
  </si>
  <si>
    <t>GB11</t>
  </si>
  <si>
    <t>GRANITE BASE 11KG</t>
  </si>
  <si>
    <t>GB20</t>
  </si>
  <si>
    <t>GRANITE BASE 20KG</t>
  </si>
  <si>
    <t>GB30</t>
  </si>
  <si>
    <t>GRANITE BASE 30KG</t>
  </si>
  <si>
    <t>GLS700</t>
  </si>
  <si>
    <t>UP23</t>
  </si>
  <si>
    <t>UP30</t>
  </si>
  <si>
    <t>U25ALU</t>
  </si>
  <si>
    <t>U30ALU</t>
  </si>
  <si>
    <t>UH35</t>
  </si>
  <si>
    <t>561SPEC</t>
  </si>
  <si>
    <t>562SPEC</t>
  </si>
  <si>
    <t>565SPEC</t>
  </si>
  <si>
    <t>7701C</t>
  </si>
  <si>
    <t>TREATMENTS ETC…</t>
  </si>
  <si>
    <t>GT2</t>
  </si>
  <si>
    <t>GT3</t>
  </si>
  <si>
    <t>ARTT</t>
  </si>
  <si>
    <t>ARTS</t>
  </si>
  <si>
    <t>ARTB</t>
  </si>
  <si>
    <t>BA1</t>
  </si>
  <si>
    <t>SOFT GROUND ANCHORS</t>
  </si>
  <si>
    <t>BA2</t>
  </si>
  <si>
    <t>BA3</t>
  </si>
  <si>
    <t>BOLT DOWN ANCHORS</t>
  </si>
  <si>
    <t>BP</t>
  </si>
  <si>
    <t>BRASS PLATE</t>
  </si>
  <si>
    <t>SP</t>
  </si>
  <si>
    <t>STAINLESS STEEL PLATE</t>
  </si>
  <si>
    <t>ENGRAVE</t>
  </si>
  <si>
    <t>DIRECT ENGRAVING</t>
  </si>
  <si>
    <t>FC1</t>
  </si>
  <si>
    <t>FC2</t>
  </si>
  <si>
    <t>FC3</t>
  </si>
  <si>
    <t>FC6</t>
  </si>
  <si>
    <t>FC7</t>
  </si>
  <si>
    <t>FC8</t>
  </si>
  <si>
    <t>FC9</t>
  </si>
  <si>
    <t xml:space="preserve">SUNBED AND STEAMER COVER </t>
  </si>
  <si>
    <t>FC10</t>
  </si>
  <si>
    <t>FC11</t>
  </si>
  <si>
    <t>FC12</t>
  </si>
  <si>
    <t>FC14</t>
  </si>
  <si>
    <t>FC16</t>
  </si>
  <si>
    <t xml:space="preserve">SMALL CUSHION BAG </t>
  </si>
  <si>
    <t>FC17</t>
  </si>
  <si>
    <t>FC18</t>
  </si>
  <si>
    <t>FC19</t>
  </si>
  <si>
    <t>FC20</t>
  </si>
  <si>
    <t>FC21</t>
  </si>
  <si>
    <t>FC22</t>
  </si>
  <si>
    <t>FC23</t>
  </si>
  <si>
    <t>FC24</t>
  </si>
  <si>
    <t>FC28</t>
  </si>
  <si>
    <t>MALDIVES COVER, 3 SEATER</t>
  </si>
  <si>
    <t>FC29</t>
  </si>
  <si>
    <t>MALDIVES COVER, 2 SEATER</t>
  </si>
  <si>
    <t>FC30</t>
  </si>
  <si>
    <t>MALDIVES COVER, CHAIR</t>
  </si>
  <si>
    <t>ECRU</t>
  </si>
  <si>
    <t>TAUPE</t>
  </si>
  <si>
    <t>GREEN</t>
  </si>
  <si>
    <t>7709GR</t>
  </si>
  <si>
    <t>7720GR</t>
  </si>
  <si>
    <t>FC31</t>
  </si>
  <si>
    <t>7705GR-MID</t>
  </si>
  <si>
    <t>GREY</t>
  </si>
  <si>
    <t>7736GR</t>
  </si>
  <si>
    <t>7713GR</t>
  </si>
  <si>
    <t>7717GR</t>
  </si>
  <si>
    <t>POLYESTER CUSHIONS</t>
  </si>
  <si>
    <t>7731CGR</t>
  </si>
  <si>
    <t>7814CO</t>
  </si>
  <si>
    <t>SUNBED CUSHION OATMEAL (7814)</t>
  </si>
  <si>
    <t>SUNBED CUSHION (786,7817,7734)</t>
  </si>
  <si>
    <t>NC35</t>
  </si>
  <si>
    <t>OMEAL</t>
  </si>
  <si>
    <t>ROBLE (FSC 100%)</t>
  </si>
  <si>
    <t>BASES</t>
  </si>
  <si>
    <t>PREMIER OLEFIN CUSHIONS</t>
  </si>
  <si>
    <t>CHCOAL</t>
  </si>
  <si>
    <t>7723GR</t>
  </si>
  <si>
    <t>792PRL</t>
  </si>
  <si>
    <t>715PRL</t>
  </si>
  <si>
    <t>OTHER</t>
  </si>
  <si>
    <t>ü</t>
  </si>
  <si>
    <t>X</t>
  </si>
  <si>
    <t>PEARL</t>
  </si>
  <si>
    <t>PINE  (FSC 100%)</t>
  </si>
  <si>
    <t>COVERS - GREEN UNLESS OTHERWISE SPECIFIED</t>
  </si>
  <si>
    <t>ACRYLIC SWING SEAT CANOPY (193, 693)</t>
  </si>
  <si>
    <t>7543GR</t>
  </si>
  <si>
    <t>8805C</t>
  </si>
  <si>
    <t>TURNBERRY BENCH 5FT</t>
  </si>
  <si>
    <t xml:space="preserve">WOBURN PICNIC TABLE 5FT </t>
  </si>
  <si>
    <t xml:space="preserve">FARMERS ROCKING CHAIR </t>
  </si>
  <si>
    <t xml:space="preserve">WOBURN PICNIC TABLE 6FT </t>
  </si>
  <si>
    <t>STOOLS (2 PACK)</t>
  </si>
  <si>
    <t>BENGAL CHAIR</t>
  </si>
  <si>
    <t>ST. GEORGE BENCH 5FT</t>
  </si>
  <si>
    <t>COMPANION SET</t>
  </si>
  <si>
    <t>TURNBERRY BENCH 4FT</t>
  </si>
  <si>
    <t>PARK BENCH 6FT</t>
  </si>
  <si>
    <t>PARK BENCH 5FT</t>
  </si>
  <si>
    <t>ADJUSTABLE SUNBED</t>
  </si>
  <si>
    <t>ST. GEORGE BENCH 6FT</t>
  </si>
  <si>
    <t>STACKING SIDE CHAIR</t>
  </si>
  <si>
    <t>PARASOL BASE 12KG</t>
  </si>
  <si>
    <t>FIJI STACKING SIDE CHAIR</t>
  </si>
  <si>
    <t>SURF SUNBED</t>
  </si>
  <si>
    <t>RECT. TABLE 1.0 x 1.6M</t>
  </si>
  <si>
    <t>CAFE TABLE 0.8 x 0.8M</t>
  </si>
  <si>
    <t>COFFEE TABLE 0.65 x 1.2M</t>
  </si>
  <si>
    <t>SUNBED SIDE TABLE 0.45 x 0.35M</t>
  </si>
  <si>
    <t>OCCASIONAL TABLE 0.53 x 0.53M</t>
  </si>
  <si>
    <t>SUNBED SIDE TABLE 0.4M x 0.4M</t>
  </si>
  <si>
    <t>SUNBED TABLE 0.4 x 0.4M</t>
  </si>
  <si>
    <t xml:space="preserve">OVAL TABLE COVER 1.6 x 1.0M </t>
  </si>
  <si>
    <t>RECLINER CUSHION (320B)</t>
  </si>
  <si>
    <t>SUN LOUNGER CUSHION</t>
  </si>
  <si>
    <t>KENT ROCKING CHAIR</t>
  </si>
  <si>
    <t>324S</t>
  </si>
  <si>
    <t>336S</t>
  </si>
  <si>
    <t>354S</t>
  </si>
  <si>
    <t>154CS</t>
  </si>
  <si>
    <t>150CS</t>
  </si>
  <si>
    <t>7542GR</t>
  </si>
  <si>
    <t>NCL</t>
  </si>
  <si>
    <t>NCS</t>
  </si>
  <si>
    <t>SMALL PARASOL NIGHT COVER (U30,U30S,UP) - BEIGE</t>
  </si>
  <si>
    <t>LARGE PARASOL NIGHT COVER (U23) - BEIGE</t>
  </si>
  <si>
    <t>8801FL</t>
  </si>
  <si>
    <t>8800FL</t>
  </si>
  <si>
    <t>BISTRO TABLE 0.7M x 0.7M</t>
  </si>
  <si>
    <t>BLUE</t>
  </si>
  <si>
    <t>STEAMER CUSHION (148, 355S)</t>
  </si>
  <si>
    <t>CHAIR CUSHION (7701GR, 7702GR, 7801, 7802, 761PRL)</t>
  </si>
  <si>
    <t>STEAMER CUSHION (355S)</t>
  </si>
  <si>
    <t>ARMCHAIR CUSHION (340S, 333S)</t>
  </si>
  <si>
    <t>SEAT PAD (338S, 337S, 354S)</t>
  </si>
  <si>
    <t>OLD ENGLAND GREY PAINTED ACACIA (FSC 100%)</t>
  </si>
  <si>
    <t xml:space="preserve">OCCASIONAL TABLE 0.6M </t>
  </si>
  <si>
    <t>FOLDING TABLE 1.1M</t>
  </si>
  <si>
    <t>TEA FOR TWO SET 0.6M</t>
  </si>
  <si>
    <t xml:space="preserve">BENCH 0.6M x 0.4M </t>
  </si>
  <si>
    <t>BENGAL FOLDING TABLE 1.30M</t>
  </si>
  <si>
    <t>BENGAL PEDESTAL TABLE 1.75M</t>
  </si>
  <si>
    <t>ROUND TABLE W.CROSS BASE 1.25M</t>
  </si>
  <si>
    <t>ROUND TABLE 1.6M</t>
  </si>
  <si>
    <t>ANCHORS W. INSTALLATION TOOL</t>
  </si>
  <si>
    <t>FIJI SIDE TABLE 0.3 x 0.3M</t>
  </si>
  <si>
    <t xml:space="preserve">GLASS LAZY SUSAN 0.7M </t>
  </si>
  <si>
    <t>NIGHT COVER FOR UH35, UHY - GREY</t>
  </si>
  <si>
    <t>STACKING ARMCHAIR CUSHION (7831, 7832, 7731GR)</t>
  </si>
  <si>
    <t>BENCH CUSHION 5FT  (322B, 335B, 345B, 322W, 335W, 342W)</t>
  </si>
  <si>
    <t>ROUND 3.0M ALU TILTING PARASOL CRANK</t>
  </si>
  <si>
    <t>PORTOFINO 2.4M ALU TILTING PARASOL CRANK</t>
  </si>
  <si>
    <t>BENCH CUSHION 4FT(334S, 334B, 334W, 346S, 346B)</t>
  </si>
  <si>
    <t>7552GRPEB</t>
  </si>
  <si>
    <t>7553GRPEB</t>
  </si>
  <si>
    <t>7554GRPEB</t>
  </si>
  <si>
    <t>159X</t>
  </si>
  <si>
    <t>SAN MARINO ROUND WEAVE 
OATMEAL CUSHION</t>
  </si>
  <si>
    <t>OCEAN BRONZE FLAT WEAVE 
OATMEAL CUSHION</t>
  </si>
  <si>
    <t>OUTERS</t>
  </si>
  <si>
    <t>ROUND FURNITURE COVER 2.1M</t>
  </si>
  <si>
    <t>RECTANGULAR FURNITURE COVER 2.7 x 1.7M</t>
  </si>
  <si>
    <t>SWING SEAT COVER (301,193,693)</t>
  </si>
  <si>
    <t>ROUND FURNITURE COVER 3M</t>
  </si>
  <si>
    <t>BENCH COVER 4FT</t>
  </si>
  <si>
    <t>BENCH COVER 5FT</t>
  </si>
  <si>
    <t>ROUND TABLE COVER 1.3M</t>
  </si>
  <si>
    <t>COMPANION SET COVER</t>
  </si>
  <si>
    <t>RECTANGULAR FURNITURE COVER 2.5 x 1.6M</t>
  </si>
  <si>
    <t>CANTILEVER PARASOL COVER (FOR UHP) - BEIGE</t>
  </si>
  <si>
    <t>BENCH COVER 6FT</t>
  </si>
  <si>
    <t>CHAIR COVER</t>
  </si>
  <si>
    <t>FLAT SUNBED COVER</t>
  </si>
  <si>
    <t>HUT COVER</t>
  </si>
  <si>
    <t>LOVERS RECLINER SOFA COVER</t>
  </si>
  <si>
    <t>LARGE CUSHION BAG</t>
  </si>
  <si>
    <t xml:space="preserve">MEDIUM CUSHION BAG </t>
  </si>
  <si>
    <t>HIGH BACK 5FT BENCH COVER</t>
  </si>
  <si>
    <t xml:space="preserve">GOLDEN TEAK CLEANER </t>
  </si>
  <si>
    <t xml:space="preserve">GOLDEN TEAK PROTECTOR </t>
  </si>
  <si>
    <t xml:space="preserve">TIMBER TREATMENT PLUS </t>
  </si>
  <si>
    <t>TIMBER SEALER</t>
  </si>
  <si>
    <t xml:space="preserve">CORNIS OIL </t>
  </si>
  <si>
    <t>CHARCOAL</t>
  </si>
  <si>
    <t>MONTE CARLO ROUND WEAVE GREY
CHARCOAL CUSHION</t>
  </si>
  <si>
    <t xml:space="preserve"> * FC38 -  COVERS 2 CORNERS OR 3 MID SECTIONS</t>
  </si>
  <si>
    <t>7563GR</t>
  </si>
  <si>
    <t>JADE</t>
  </si>
  <si>
    <t>OCHRE</t>
  </si>
  <si>
    <t>BEACH CUSHION COVERS PK 6</t>
  </si>
  <si>
    <t>OCEAN PEARL FLAT WEAVE/PEARL CUSHION</t>
  </si>
  <si>
    <t>ACCESSORIES</t>
  </si>
  <si>
    <t>GT5</t>
  </si>
  <si>
    <t xml:space="preserve">TEAK SHIELD </t>
  </si>
  <si>
    <t>7734C</t>
  </si>
  <si>
    <t>HARDWOOD 3.0 X 2.0M  RECT PARASOL W.PULLEY INC NIGHT COVER</t>
  </si>
  <si>
    <t>HARDWOOD 3.0M ROUND PARASOL W.PULLEY INC. NIGHT COVER</t>
  </si>
  <si>
    <t>ROUND 3.5M ALU CANTILEVER PARASOL INC. NIGHT COVER</t>
  </si>
  <si>
    <t>SWING SEAT (GREEN / ECRU)</t>
  </si>
  <si>
    <t>SCATTER CUSHION GREY/TAUPE/OCHRE/ JADE/BLUE</t>
  </si>
  <si>
    <t>ADJUSTABLE  STACKING SUNBED</t>
  </si>
  <si>
    <t>BENCH CUSHION BLUE/OCHRE/JADE</t>
  </si>
  <si>
    <t>SIDETABLE 0.64M</t>
  </si>
  <si>
    <t xml:space="preserve">OTTOMAN W.CUSH 1.25 x 0.78M </t>
  </si>
  <si>
    <t xml:space="preserve">TABLE W.GLASS 1.6 X 1M </t>
  </si>
  <si>
    <t>2 SEATER MODULAR SOFA W.CUSH</t>
  </si>
  <si>
    <t xml:space="preserve">TABLE W.GLASS 1.8M </t>
  </si>
  <si>
    <t xml:space="preserve">CASUAL DINING TABLE W.GLASS 1.3M x 1.3M </t>
  </si>
  <si>
    <t xml:space="preserve">TABLE W.GLASS 0.8 x 0.8M  </t>
  </si>
  <si>
    <t>FIJI ADJUSTABLE SUNBED W.CUSH</t>
  </si>
  <si>
    <t>CASUAL DINING STOOL W.CUSH</t>
  </si>
  <si>
    <t>OTTOMAN W.CUSH</t>
  </si>
  <si>
    <t>PARASOLS</t>
  </si>
  <si>
    <t>BENGAL PEDESTAL TABLE 1.45M</t>
  </si>
  <si>
    <t>LOUNGE ARMCHAIR W.CUSH</t>
  </si>
  <si>
    <t>SQUARE TABLE 1.1M x 1.1M</t>
  </si>
  <si>
    <t>CURVED TO CHAIR GREY ROPE W.CUSH</t>
  </si>
  <si>
    <t>3 SEATER SOFA GREY FRAME GREY ROPE W.CUSH</t>
  </si>
  <si>
    <t xml:space="preserve">GREY DINING TABLE PEBBLE HPL TOP 1.2M x 1.2M </t>
  </si>
  <si>
    <t xml:space="preserve">GREY DINING TABLE PEBBLE HPL TOP 2.0M x 1.2M </t>
  </si>
  <si>
    <t xml:space="preserve">GREY DINING TABLE PEBBLE HPL TOP 2.6M x 1.2M </t>
  </si>
  <si>
    <t>390S</t>
  </si>
  <si>
    <t>RIMINI  RANGE</t>
  </si>
  <si>
    <t>2021 NEW PRODUCTS</t>
  </si>
  <si>
    <t>7547BEROB</t>
  </si>
  <si>
    <t xml:space="preserve">BEIGE OVAL COFFEE TABLE ROB. TOP 1.19M x 0.85M </t>
  </si>
  <si>
    <t>7547GRROB</t>
  </si>
  <si>
    <t xml:space="preserve">GREY OVAL COFFEE TABLE  ROB. TOP 1.19M x 0.85M </t>
  </si>
  <si>
    <t>7547BESAN</t>
  </si>
  <si>
    <t xml:space="preserve">BEIGE OVAL COFFEE TABLE SAND HPL TOP 1.19M x 0.85M </t>
  </si>
  <si>
    <t>7541BE</t>
  </si>
  <si>
    <t>BEIGE ROPE DINING ARMCHAIR W. CUSH</t>
  </si>
  <si>
    <t>7551BESAN</t>
  </si>
  <si>
    <t xml:space="preserve">BEIGE BISTRO TABLE SAND HPL TOP 0.625M </t>
  </si>
  <si>
    <t>BISTRO TABLE 0.7MØ</t>
  </si>
  <si>
    <t>BENCH 1.14M</t>
  </si>
  <si>
    <t>7552BESAN</t>
  </si>
  <si>
    <t xml:space="preserve">BEIGE DINING TABLE SAND HPL TOP 1.2M x 1.2M </t>
  </si>
  <si>
    <t>7553BESAN</t>
  </si>
  <si>
    <t xml:space="preserve">BEIGE DINING TABLE SAND HPL TOP 2.0M x 1.2M </t>
  </si>
  <si>
    <t>PARASOL TILTING 2.4MØ</t>
  </si>
  <si>
    <t>7553BEROB</t>
  </si>
  <si>
    <t>BEIGE DINING TABLE ROB. TOP 2.0M x 1.2M</t>
  </si>
  <si>
    <t>7553GRROB</t>
  </si>
  <si>
    <t xml:space="preserve">GREY DINING TABLE ROBLE TOP 2.0M x 1.2M </t>
  </si>
  <si>
    <t>7554GRROB</t>
  </si>
  <si>
    <t xml:space="preserve">GREY DINING TABLE ROBLE TOP 2.6M x 1.2M </t>
  </si>
  <si>
    <t>7563LG</t>
  </si>
  <si>
    <t>STACKING SLING SUNBED</t>
  </si>
  <si>
    <t>TRAY SIDE TABLE 0.45M</t>
  </si>
  <si>
    <t>EXT.TABLE 2.32M/3M X 1M W.CERAMIC GLASS</t>
  </si>
  <si>
    <t>7569LG</t>
  </si>
  <si>
    <t>MID SOFA W.CUSH</t>
  </si>
  <si>
    <t>7569GR</t>
  </si>
  <si>
    <t>LIGHT GREY SURF SUNBED</t>
  </si>
  <si>
    <t>DARK GREY SURF SUNBED</t>
  </si>
  <si>
    <t>LIGHT GREY LOUNGE CHAIR W.CUSH</t>
  </si>
  <si>
    <t>DARK GREY LOUNGE CHAIR W.CUSH</t>
  </si>
  <si>
    <t>DARK GREY COFFEE TABLE W.HPL TOP</t>
  </si>
  <si>
    <t>DARK GREY OTTOMAN W.CUSH</t>
  </si>
  <si>
    <t>7567GR</t>
  </si>
  <si>
    <t>7568GR</t>
  </si>
  <si>
    <t>DARK GREY MID MODULE W.CUSH</t>
  </si>
  <si>
    <t>SLING ADJ SUNBED</t>
  </si>
  <si>
    <t>7565GRMID</t>
  </si>
  <si>
    <t>7956CHST / 7956CGST</t>
  </si>
  <si>
    <t>DALIA BLUE</t>
  </si>
  <si>
    <t>DALIA YELLOW</t>
  </si>
  <si>
    <t>DAWN</t>
  </si>
  <si>
    <t>DUSK</t>
  </si>
  <si>
    <t>JUNGLE</t>
  </si>
  <si>
    <t>** A SURCHARGE OF 20% WILL APPLY TO ITEMS NOT ORDERED IN THEIR OUTER QUANTITIES.</t>
  </si>
  <si>
    <t>SOLAR LIGHTS INC 1 LARGE 1 SMALL</t>
  </si>
  <si>
    <t>CORDIAL LUXE 53MM WIDE ROPE LIGHT / DARK GREY</t>
  </si>
  <si>
    <t>CORDIAL DINING - 15MM ROPE BEIGE FRAME AND BEIGE ROPE / GREY FRAME AND GREY ROPE</t>
  </si>
  <si>
    <t>POLYESTER SWING SEAT CANOPY (301)</t>
  </si>
  <si>
    <t>560PINE)</t>
  </si>
  <si>
    <t>CORNER MODULE FLINT W. CUSH</t>
  </si>
  <si>
    <t>LOUNGE FOOTSTOOL FLINT W. CUSH</t>
  </si>
  <si>
    <t>8804FLROB</t>
  </si>
  <si>
    <t>SIDE TABLE FLINT ROB TOP 0.70M x 0.70M</t>
  </si>
  <si>
    <t>IMAGE</t>
  </si>
  <si>
    <t>METAL COLLECTION</t>
  </si>
  <si>
    <t>PORTOFINO</t>
  </si>
  <si>
    <r>
      <t>BEACH LOUNGE</t>
    </r>
    <r>
      <rPr>
        <b/>
        <sz val="22"/>
        <color rgb="FFFF0000"/>
        <rFont val="Calibri"/>
        <family val="2"/>
        <scheme val="minor"/>
      </rPr>
      <t>**</t>
    </r>
  </si>
  <si>
    <r>
      <rPr>
        <b/>
        <sz val="16"/>
        <color rgb="FFFF0000"/>
        <rFont val="Calibri"/>
        <family val="2"/>
        <scheme val="minor"/>
      </rPr>
      <t xml:space="preserve">** </t>
    </r>
    <r>
      <rPr>
        <sz val="16"/>
        <color rgb="FFFF0000"/>
        <rFont val="Calibri"/>
        <family val="2"/>
        <scheme val="minor"/>
      </rPr>
      <t>Cushion colours available are Jade, Blue, Ochre, Taupe and Grey</t>
    </r>
  </si>
  <si>
    <t>Unless specified Cordial beige comes with oatmeal cushions and Cordial grey comes with charcoal cushions. Refer to page 33 of metal brochure for other fabric options. Sunbrella fabric incurs a 10% surcharge onto the unit price of the product.</t>
  </si>
  <si>
    <t>BENCH CUSHION CHARCOAL/GREEN STRIPE POLYESTER</t>
  </si>
  <si>
    <t>7956C
BL/OC/JA</t>
  </si>
  <si>
    <t xml:space="preserve"> </t>
  </si>
  <si>
    <t xml:space="preserve">SHERWOOD PAINTED CHESTNUT ACACIA (FSC 100%) </t>
  </si>
  <si>
    <r>
      <t xml:space="preserve">HIGH BACK STACKING SLING A/CHAIR CHARCOAL - </t>
    </r>
    <r>
      <rPr>
        <sz val="20"/>
        <color theme="4" tint="-0.249977111117893"/>
        <rFont val="Calibri"/>
        <family val="2"/>
        <scheme val="minor"/>
      </rPr>
      <t>OUTERS 4</t>
    </r>
  </si>
  <si>
    <r>
      <t xml:space="preserve">AJUSTABLE CHARCOAL SLING SUNBED - </t>
    </r>
    <r>
      <rPr>
        <sz val="22"/>
        <color theme="4" tint="-0.249977111117893"/>
        <rFont val="Calibri"/>
        <family val="2"/>
        <scheme val="minor"/>
      </rPr>
      <t>OUTERS 2</t>
    </r>
  </si>
  <si>
    <t>**ORDERS FOR SCATTER CUSHIONS IN OUTERS OF 10 WILL BE PROCESSED</t>
  </si>
  <si>
    <t>SCATTER CUSHION OUTERS 10</t>
  </si>
  <si>
    <t xml:space="preserve">STOCK AVAILABILITY </t>
  </si>
  <si>
    <t>STOCK AVAILABILITY</t>
  </si>
  <si>
    <t>WEAVE COLLECTION</t>
  </si>
  <si>
    <t>556SPEC</t>
  </si>
  <si>
    <t>15TH MAY</t>
  </si>
  <si>
    <t>30TH JUNE</t>
  </si>
  <si>
    <t>31ST JUNE</t>
  </si>
  <si>
    <t>CORDIAL LOUNGE - 15MM ROPE BEIGE FRAME AND BEIGE ROPE / GREY FRAME AND GREY ROPE</t>
  </si>
  <si>
    <r>
      <t xml:space="preserve">FC38 </t>
    </r>
    <r>
      <rPr>
        <sz val="20"/>
        <color rgb="FFFF0000"/>
        <rFont val="Calibri"/>
        <family val="2"/>
        <scheme val="minor"/>
      </rPr>
      <t>*</t>
    </r>
  </si>
  <si>
    <t>TIMBER COLLECTION</t>
  </si>
  <si>
    <t xml:space="preserve">*please note there is a 6-8 week lead time on some Olefin cushions </t>
  </si>
  <si>
    <t>QUANTITY AVAILABLE</t>
  </si>
  <si>
    <t>STOCK DUE DATE</t>
  </si>
  <si>
    <t>IN STOCK</t>
  </si>
  <si>
    <t>15TH JULY</t>
  </si>
  <si>
    <t>STOCK DEPENDANT ON CANOPY AVAILABILITY</t>
  </si>
  <si>
    <t>30TH JULY</t>
  </si>
  <si>
    <t>20TH AUG</t>
  </si>
  <si>
    <t>CUSHIONS MADE TO ORDER</t>
  </si>
  <si>
    <t>Made to Order</t>
  </si>
  <si>
    <t>15TH 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</si>
</sst>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£&quot;#,##0.00;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&quot;£&quot;#,##0.00"/>
    <numFmt numFmtId="166" formatCode="[$£-809]#,##0.00;\-[$£-809]#,##0.00"/>
    <numFmt numFmtId="167" formatCode="[$-F800]dddd\,\ mmmm\ dd\,\ yyyy"/>
    <numFmt numFmtId="168" formatCode="&quot; £&quot;#,##0.00&quot; &quot;;&quot;-£&quot;#,##0.00&quot; &quot;;&quot; £-&quot;#&quot; &quot;;@&quot; &quot;"/>
  </numFmts>
  <fonts count="4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8"/>
      <color theme="1"/>
      <name val="Wingdings"/>
      <charset val="2"/>
    </font>
    <font>
      <sz val="11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sz val="17.5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7.5"/>
      <color theme="1"/>
      <name val="Calibri"/>
      <family val="2"/>
      <scheme val="minor"/>
    </font>
    <font>
      <i/>
      <sz val="17.5"/>
      <color theme="1"/>
      <name val="Calibri"/>
      <family val="2"/>
      <scheme val="minor"/>
    </font>
    <font>
      <b/>
      <u/>
      <sz val="17.5"/>
      <color theme="1"/>
      <name val="Calibri"/>
      <family val="2"/>
      <scheme val="minor"/>
    </font>
    <font>
      <b/>
      <sz val="16.5"/>
      <color rgb="FFFF0000"/>
      <name val="Calibri"/>
      <family val="2"/>
      <scheme val="minor"/>
    </font>
    <font>
      <sz val="17.5"/>
      <color theme="1"/>
      <name val="Wingdings"/>
      <charset val="2"/>
    </font>
    <font>
      <sz val="20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2"/>
      <color theme="4" tint="-0.249977111117893"/>
      <name val="Calibri"/>
      <family val="2"/>
      <scheme val="minor"/>
    </font>
    <font>
      <sz val="20"/>
      <color theme="4" tint="-0.249977111117893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26"/>
      <color theme="1"/>
      <name val="Calibri"/>
      <family val="2"/>
      <scheme val="minor"/>
    </font>
    <font>
      <sz val="8"/>
      <name val="Calibri"/>
      <family val="2"/>
      <scheme val="minor"/>
    </font>
    <font>
      <sz val="26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theme="1"/>
      <name val="Wingdings"/>
      <charset val="2"/>
    </font>
    <font>
      <sz val="20"/>
      <name val="Wingdings"/>
      <charset val="2"/>
    </font>
    <font>
      <sz val="2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E6FF00"/>
      </patternFill>
    </fill>
    <fill>
      <patternFill patternType="solid">
        <fgColor rgb="FF99FF99"/>
        <bgColor indexed="64"/>
      </patternFill>
    </fill>
    <fill>
      <patternFill patternType="solid">
        <fgColor rgb="FFEDA6A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3" fillId="0" borderId="0" applyFont="0" applyFill="0" applyBorder="0" applyAlignment="0" applyProtection="0"/>
    <xf numFmtId="168" fontId="2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55">
    <xf numFmtId="0" fontId="0" fillId="0" borderId="0" xfId="0"/>
    <xf numFmtId="0" fontId="0" fillId="0" borderId="0" xfId="0" applyFill="1" applyBorder="1"/>
    <xf numFmtId="165" fontId="0" fillId="0" borderId="0" xfId="0" applyNumberFormat="1"/>
    <xf numFmtId="0" fontId="0" fillId="0" borderId="0" xfId="0" applyFill="1"/>
    <xf numFmtId="0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165" fontId="0" fillId="0" borderId="0" xfId="0" applyNumberFormat="1"/>
    <xf numFmtId="0" fontId="0" fillId="0" borderId="0" xfId="0"/>
    <xf numFmtId="165" fontId="0" fillId="0" borderId="0" xfId="0" applyNumberFormat="1"/>
    <xf numFmtId="0" fontId="0" fillId="0" borderId="0" xfId="0"/>
    <xf numFmtId="0" fontId="0" fillId="0" borderId="0" xfId="0"/>
    <xf numFmtId="165" fontId="0" fillId="0" borderId="0" xfId="0" applyNumberFormat="1" applyFill="1"/>
    <xf numFmtId="167" fontId="0" fillId="0" borderId="0" xfId="0" applyNumberForma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0" fillId="0" borderId="0" xfId="0" applyNumberFormat="1" applyFill="1"/>
    <xf numFmtId="0" fontId="0" fillId="0" borderId="0" xfId="0"/>
    <xf numFmtId="165" fontId="0" fillId="0" borderId="0" xfId="0" applyNumberFormat="1"/>
    <xf numFmtId="165" fontId="0" fillId="0" borderId="0" xfId="0" applyNumberFormat="1" applyFill="1"/>
    <xf numFmtId="44" fontId="0" fillId="0" borderId="0" xfId="0" applyNumberFormat="1"/>
    <xf numFmtId="165" fontId="0" fillId="0" borderId="0" xfId="0" applyNumberFormat="1" applyAlignment="1">
      <alignment vertical="center"/>
    </xf>
    <xf numFmtId="0" fontId="0" fillId="0" borderId="0" xfId="0"/>
    <xf numFmtId="0" fontId="0" fillId="0" borderId="0" xfId="0" applyFill="1" applyBorder="1"/>
    <xf numFmtId="165" fontId="0" fillId="0" borderId="0" xfId="0" applyNumberFormat="1"/>
    <xf numFmtId="0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0" fillId="0" borderId="0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4" fillId="0" borderId="0" xfId="0" applyFont="1"/>
    <xf numFmtId="164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65" fontId="0" fillId="0" borderId="0" xfId="0" applyNumberFormat="1"/>
    <xf numFmtId="0" fontId="2" fillId="0" borderId="0" xfId="0" applyFont="1" applyFill="1" applyBorder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1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165" fontId="0" fillId="0" borderId="0" xfId="0" applyNumberFormat="1" applyBorder="1"/>
    <xf numFmtId="167" fontId="8" fillId="0" borderId="0" xfId="0" applyNumberFormat="1" applyFont="1" applyAlignment="1">
      <alignment horizontal="left"/>
    </xf>
    <xf numFmtId="167" fontId="0" fillId="0" borderId="0" xfId="0" applyNumberFormat="1"/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0" fillId="0" borderId="0" xfId="0" applyNumberFormat="1" applyFill="1" applyBorder="1"/>
    <xf numFmtId="0" fontId="8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1" fontId="14" fillId="0" borderId="0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left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7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17" fillId="0" borderId="0" xfId="0" applyFont="1" applyFill="1" applyBorder="1" applyAlignment="1"/>
    <xf numFmtId="0" fontId="15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7" borderId="0" xfId="0" applyFont="1" applyFill="1"/>
    <xf numFmtId="0" fontId="0" fillId="0" borderId="0" xfId="0"/>
    <xf numFmtId="0" fontId="0" fillId="0" borderId="0" xfId="0" applyNumberFormat="1" applyFill="1" applyBorder="1" applyAlignment="1">
      <alignment horizontal="center"/>
    </xf>
    <xf numFmtId="1" fontId="31" fillId="0" borderId="0" xfId="0" applyNumberFormat="1" applyFont="1" applyFill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" fontId="0" fillId="0" borderId="0" xfId="0" applyNumberFormat="1"/>
    <xf numFmtId="1" fontId="13" fillId="0" borderId="0" xfId="0" applyNumberFormat="1" applyFont="1" applyFill="1" applyBorder="1"/>
    <xf numFmtId="1" fontId="13" fillId="0" borderId="0" xfId="0" applyNumberFormat="1" applyFont="1" applyFill="1" applyBorder="1" applyAlignment="1"/>
    <xf numFmtId="1" fontId="13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/>
    <xf numFmtId="1" fontId="0" fillId="0" borderId="0" xfId="0" applyNumberFormat="1" applyFill="1" applyBorder="1"/>
    <xf numFmtId="0" fontId="0" fillId="0" borderId="0" xfId="0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4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68" fontId="27" fillId="8" borderId="11" xfId="2" applyFont="1" applyFill="1" applyBorder="1" applyAlignment="1">
      <alignment horizontal="center" vertical="center"/>
    </xf>
    <xf numFmtId="168" fontId="29" fillId="8" borderId="11" xfId="2" applyFont="1" applyFill="1" applyBorder="1" applyAlignment="1">
      <alignment horizontal="center" vertical="center"/>
    </xf>
    <xf numFmtId="168" fontId="28" fillId="8" borderId="11" xfId="2" applyFont="1" applyFill="1" applyBorder="1" applyAlignment="1">
      <alignment horizontal="center" vertical="center"/>
    </xf>
    <xf numFmtId="168" fontId="29" fillId="7" borderId="4" xfId="2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0" fillId="0" borderId="4" xfId="0" applyBorder="1"/>
    <xf numFmtId="0" fontId="9" fillId="0" borderId="0" xfId="0" applyFont="1" applyFill="1" applyAlignment="1">
      <alignment horizontal="center" vertical="center"/>
    </xf>
    <xf numFmtId="168" fontId="27" fillId="8" borderId="21" xfId="2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1" fontId="2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8" fillId="0" borderId="4" xfId="0" applyNumberFormat="1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1" fontId="31" fillId="0" borderId="0" xfId="0" applyNumberFormat="1" applyFont="1" applyFill="1" applyAlignment="1">
      <alignment horizontal="center" vertical="center" wrapText="1"/>
    </xf>
    <xf numFmtId="0" fontId="27" fillId="7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44" fontId="4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26" fillId="5" borderId="25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7" fontId="0" fillId="0" borderId="0" xfId="0" applyNumberFormat="1"/>
    <xf numFmtId="166" fontId="0" fillId="0" borderId="0" xfId="0" applyNumberFormat="1"/>
    <xf numFmtId="0" fontId="4" fillId="0" borderId="0" xfId="0" applyFont="1" applyFill="1"/>
    <xf numFmtId="0" fontId="0" fillId="7" borderId="0" xfId="0" applyFill="1"/>
    <xf numFmtId="165" fontId="38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/>
    </xf>
    <xf numFmtId="165" fontId="39" fillId="0" borderId="0" xfId="0" applyNumberFormat="1" applyFont="1" applyBorder="1" applyAlignment="1">
      <alignment horizontal="center"/>
    </xf>
    <xf numFmtId="0" fontId="25" fillId="0" borderId="0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 vertical="center"/>
    </xf>
    <xf numFmtId="1" fontId="24" fillId="0" borderId="0" xfId="0" applyNumberFormat="1" applyFont="1" applyFill="1" applyBorder="1" applyAlignment="1">
      <alignment horizontal="center" vertical="center"/>
    </xf>
    <xf numFmtId="0" fontId="20" fillId="0" borderId="0" xfId="8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64" fontId="25" fillId="0" borderId="0" xfId="0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/>
    </xf>
    <xf numFmtId="164" fontId="25" fillId="0" borderId="0" xfId="7" applyNumberFormat="1" applyFont="1" applyFill="1" applyBorder="1" applyAlignment="1">
      <alignment horizontal="center" vertical="center"/>
    </xf>
    <xf numFmtId="164" fontId="20" fillId="0" borderId="0" xfId="7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left" vertical="top"/>
    </xf>
    <xf numFmtId="164" fontId="4" fillId="0" borderId="0" xfId="7" applyNumberFormat="1" applyFont="1" applyFill="1" applyBorder="1" applyAlignment="1">
      <alignment horizontal="center" vertical="center" wrapText="1"/>
    </xf>
    <xf numFmtId="164" fontId="5" fillId="0" borderId="0" xfId="7" applyNumberFormat="1" applyFont="1" applyFill="1" applyBorder="1" applyAlignment="1">
      <alignment horizontal="left" vertical="center"/>
    </xf>
    <xf numFmtId="164" fontId="20" fillId="0" borderId="0" xfId="0" applyNumberFormat="1" applyFont="1" applyFill="1" applyBorder="1" applyAlignment="1">
      <alignment horizontal="center" vertical="center"/>
    </xf>
    <xf numFmtId="164" fontId="25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/>
    </xf>
    <xf numFmtId="0" fontId="7" fillId="6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1" fontId="5" fillId="0" borderId="0" xfId="8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44" fontId="4" fillId="0" borderId="0" xfId="0" applyNumberFormat="1" applyFont="1" applyFill="1" applyBorder="1"/>
    <xf numFmtId="44" fontId="4" fillId="0" borderId="0" xfId="0" applyNumberFormat="1" applyFont="1" applyFill="1" applyBorder="1" applyAlignment="1">
      <alignment vertical="center"/>
    </xf>
    <xf numFmtId="44" fontId="5" fillId="0" borderId="0" xfId="0" applyNumberFormat="1" applyFont="1" applyFill="1" applyBorder="1"/>
    <xf numFmtId="164" fontId="4" fillId="0" borderId="0" xfId="0" applyNumberFormat="1" applyFont="1" applyFill="1" applyBorder="1"/>
    <xf numFmtId="44" fontId="4" fillId="0" borderId="0" xfId="0" applyNumberFormat="1" applyFont="1" applyBorder="1" applyAlignment="1">
      <alignment vertical="center" wrapText="1"/>
    </xf>
    <xf numFmtId="0" fontId="27" fillId="0" borderId="24" xfId="0" applyFont="1" applyBorder="1" applyAlignment="1">
      <alignment horizontal="center" vertical="center"/>
    </xf>
    <xf numFmtId="0" fontId="26" fillId="5" borderId="0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27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left"/>
    </xf>
    <xf numFmtId="0" fontId="4" fillId="0" borderId="4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7" fillId="0" borderId="30" xfId="0" applyFont="1" applyFill="1" applyBorder="1" applyAlignment="1">
      <alignment horizontal="center"/>
    </xf>
    <xf numFmtId="44" fontId="4" fillId="6" borderId="36" xfId="0" applyNumberFormat="1" applyFont="1" applyFill="1" applyBorder="1"/>
    <xf numFmtId="44" fontId="4" fillId="6" borderId="38" xfId="0" applyNumberFormat="1" applyFont="1" applyFill="1" applyBorder="1"/>
    <xf numFmtId="44" fontId="4" fillId="6" borderId="37" xfId="0" applyNumberFormat="1" applyFont="1" applyFill="1" applyBorder="1" applyAlignment="1">
      <alignment vertical="center"/>
    </xf>
    <xf numFmtId="0" fontId="7" fillId="0" borderId="35" xfId="0" applyFont="1" applyFill="1" applyBorder="1" applyAlignment="1">
      <alignment horizontal="center"/>
    </xf>
    <xf numFmtId="0" fontId="0" fillId="0" borderId="0" xfId="0" applyAlignment="1"/>
    <xf numFmtId="0" fontId="4" fillId="0" borderId="0" xfId="0" applyFont="1" applyAlignment="1"/>
    <xf numFmtId="165" fontId="4" fillId="0" borderId="0" xfId="0" applyNumberFormat="1" applyFont="1" applyAlignment="1"/>
    <xf numFmtId="0" fontId="4" fillId="0" borderId="0" xfId="0" applyFont="1" applyBorder="1" applyAlignment="1">
      <alignment wrapText="1"/>
    </xf>
    <xf numFmtId="16" fontId="5" fillId="6" borderId="36" xfId="0" applyNumberFormat="1" applyFont="1" applyFill="1" applyBorder="1"/>
    <xf numFmtId="0" fontId="26" fillId="2" borderId="4" xfId="0" applyFont="1" applyFill="1" applyBorder="1" applyAlignment="1">
      <alignment horizontal="center" vertical="center"/>
    </xf>
    <xf numFmtId="44" fontId="4" fillId="0" borderId="0" xfId="0" applyNumberFormat="1" applyFont="1" applyFill="1" applyAlignment="1">
      <alignment horizontal="center" vertical="center"/>
    </xf>
    <xf numFmtId="44" fontId="4" fillId="0" borderId="22" xfId="0" applyNumberFormat="1" applyFont="1" applyFill="1" applyBorder="1" applyAlignment="1">
      <alignment horizontal="center" vertical="center"/>
    </xf>
    <xf numFmtId="165" fontId="0" fillId="0" borderId="0" xfId="0" applyNumberFormat="1" applyFill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165" fontId="4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20" fillId="0" borderId="4" xfId="0" applyFont="1" applyBorder="1"/>
    <xf numFmtId="0" fontId="27" fillId="0" borderId="13" xfId="0" applyFont="1" applyBorder="1"/>
    <xf numFmtId="0" fontId="27" fillId="0" borderId="20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4" xfId="0" applyFont="1" applyBorder="1"/>
    <xf numFmtId="0" fontId="27" fillId="0" borderId="19" xfId="0" applyFont="1" applyFill="1" applyBorder="1" applyAlignment="1">
      <alignment horizontal="center" vertical="center" wrapText="1"/>
    </xf>
    <xf numFmtId="0" fontId="27" fillId="0" borderId="24" xfId="0" applyFont="1" applyBorder="1"/>
    <xf numFmtId="0" fontId="28" fillId="6" borderId="4" xfId="0" applyFont="1" applyFill="1" applyBorder="1" applyAlignment="1">
      <alignment horizontal="center" vertical="center" wrapText="1"/>
    </xf>
    <xf numFmtId="0" fontId="28" fillId="6" borderId="4" xfId="6" applyNumberFormat="1" applyFont="1" applyFill="1" applyBorder="1" applyAlignment="1">
      <alignment horizontal="center" vertical="center" wrapText="1"/>
    </xf>
    <xf numFmtId="0" fontId="20" fillId="0" borderId="5" xfId="0" applyFont="1" applyBorder="1"/>
    <xf numFmtId="0" fontId="20" fillId="0" borderId="4" xfId="0" applyFont="1" applyFill="1" applyBorder="1"/>
    <xf numFmtId="0" fontId="28" fillId="0" borderId="13" xfId="6" applyNumberFormat="1" applyFont="1" applyFill="1" applyBorder="1" applyAlignment="1">
      <alignment horizontal="center" vertical="center" wrapText="1"/>
    </xf>
    <xf numFmtId="0" fontId="28" fillId="0" borderId="4" xfId="6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Alignment="1">
      <alignment horizontal="left" vertical="top"/>
    </xf>
    <xf numFmtId="44" fontId="27" fillId="0" borderId="0" xfId="0" applyNumberFormat="1" applyFont="1" applyFill="1" applyAlignment="1">
      <alignment horizontal="center" vertical="center"/>
    </xf>
    <xf numFmtId="0" fontId="27" fillId="0" borderId="4" xfId="0" applyFont="1" applyFill="1" applyBorder="1"/>
    <xf numFmtId="0" fontId="20" fillId="0" borderId="5" xfId="0" applyFont="1" applyFill="1" applyBorder="1"/>
    <xf numFmtId="0" fontId="27" fillId="7" borderId="13" xfId="0" applyFont="1" applyFill="1" applyBorder="1" applyAlignment="1">
      <alignment horizontal="center" vertical="center" wrapText="1"/>
    </xf>
    <xf numFmtId="164" fontId="28" fillId="0" borderId="4" xfId="7" applyNumberFormat="1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/>
    </xf>
    <xf numFmtId="0" fontId="27" fillId="0" borderId="4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/>
    </xf>
    <xf numFmtId="0" fontId="27" fillId="7" borderId="4" xfId="0" applyFont="1" applyFill="1" applyBorder="1" applyAlignment="1">
      <alignment horizontal="center"/>
    </xf>
    <xf numFmtId="0" fontId="27" fillId="7" borderId="4" xfId="0" applyFont="1" applyFill="1" applyBorder="1" applyAlignment="1">
      <alignment horizontal="center" vertical="top" wrapText="1"/>
    </xf>
    <xf numFmtId="0" fontId="27" fillId="7" borderId="4" xfId="0" applyFont="1" applyFill="1" applyBorder="1" applyAlignment="1">
      <alignment horizontal="center" vertical="top"/>
    </xf>
    <xf numFmtId="0" fontId="28" fillId="7" borderId="4" xfId="0" applyFont="1" applyFill="1" applyBorder="1" applyAlignment="1">
      <alignment horizontal="center" vertical="top" wrapText="1"/>
    </xf>
    <xf numFmtId="49" fontId="28" fillId="0" borderId="4" xfId="0" applyNumberFormat="1" applyFont="1" applyFill="1" applyBorder="1" applyAlignment="1">
      <alignment horizontal="center" vertical="center" wrapText="1"/>
    </xf>
    <xf numFmtId="0" fontId="26" fillId="5" borderId="19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center"/>
    </xf>
    <xf numFmtId="0" fontId="24" fillId="5" borderId="13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7" fillId="0" borderId="24" xfId="0" applyNumberFormat="1" applyFont="1" applyBorder="1" applyAlignment="1">
      <alignment horizontal="center"/>
    </xf>
    <xf numFmtId="0" fontId="26" fillId="6" borderId="27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left" vertical="center"/>
    </xf>
    <xf numFmtId="0" fontId="24" fillId="5" borderId="10" xfId="0" applyFont="1" applyFill="1" applyBorder="1" applyAlignment="1">
      <alignment vertical="center"/>
    </xf>
    <xf numFmtId="0" fontId="24" fillId="5" borderId="2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/>
    </xf>
    <xf numFmtId="44" fontId="20" fillId="9" borderId="4" xfId="0" applyNumberFormat="1" applyFont="1" applyFill="1" applyBorder="1"/>
    <xf numFmtId="0" fontId="20" fillId="0" borderId="4" xfId="0" applyFont="1" applyFill="1" applyBorder="1" applyAlignment="1">
      <alignment horizontal="center"/>
    </xf>
    <xf numFmtId="0" fontId="20" fillId="4" borderId="4" xfId="0" applyFont="1" applyFill="1" applyBorder="1" applyAlignment="1">
      <alignment horizontal="center"/>
    </xf>
    <xf numFmtId="0" fontId="24" fillId="5" borderId="3" xfId="0" applyFont="1" applyFill="1" applyBorder="1" applyAlignment="1">
      <alignment horizontal="left"/>
    </xf>
    <xf numFmtId="0" fontId="24" fillId="5" borderId="4" xfId="0" applyFont="1" applyFill="1" applyBorder="1"/>
    <xf numFmtId="0" fontId="24" fillId="5" borderId="4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left"/>
    </xf>
    <xf numFmtId="0" fontId="20" fillId="4" borderId="5" xfId="0" applyFont="1" applyFill="1" applyBorder="1" applyAlignment="1">
      <alignment horizontal="center"/>
    </xf>
    <xf numFmtId="44" fontId="20" fillId="9" borderId="5" xfId="0" applyNumberFormat="1" applyFont="1" applyFill="1" applyBorder="1"/>
    <xf numFmtId="0" fontId="24" fillId="5" borderId="3" xfId="0" applyFont="1" applyFill="1" applyBorder="1" applyAlignment="1">
      <alignment horizontal="left" vertical="center"/>
    </xf>
    <xf numFmtId="0" fontId="24" fillId="5" borderId="4" xfId="0" applyFont="1" applyFill="1" applyBorder="1" applyAlignment="1">
      <alignment vertical="center"/>
    </xf>
    <xf numFmtId="44" fontId="20" fillId="9" borderId="4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vertical="center"/>
    </xf>
    <xf numFmtId="0" fontId="20" fillId="0" borderId="5" xfId="0" applyFont="1" applyBorder="1" applyAlignment="1">
      <alignment horizontal="center"/>
    </xf>
    <xf numFmtId="0" fontId="24" fillId="5" borderId="12" xfId="0" applyFont="1" applyFill="1" applyBorder="1"/>
    <xf numFmtId="0" fontId="24" fillId="5" borderId="13" xfId="0" applyFont="1" applyFill="1" applyBorder="1"/>
    <xf numFmtId="0" fontId="24" fillId="5" borderId="13" xfId="0" applyFont="1" applyFill="1" applyBorder="1" applyAlignment="1">
      <alignment horizontal="center"/>
    </xf>
    <xf numFmtId="1" fontId="24" fillId="5" borderId="4" xfId="0" applyNumberFormat="1" applyFont="1" applyFill="1" applyBorder="1" applyAlignment="1">
      <alignment horizontal="center"/>
    </xf>
    <xf numFmtId="0" fontId="24" fillId="5" borderId="39" xfId="0" applyFont="1" applyFill="1" applyBorder="1" applyAlignment="1">
      <alignment horizontal="center"/>
    </xf>
    <xf numFmtId="1" fontId="44" fillId="10" borderId="4" xfId="0" applyNumberFormat="1" applyFont="1" applyFill="1" applyBorder="1" applyAlignment="1">
      <alignment horizontal="center"/>
    </xf>
    <xf numFmtId="1" fontId="20" fillId="0" borderId="4" xfId="0" applyNumberFormat="1" applyFont="1" applyFill="1" applyBorder="1" applyAlignment="1">
      <alignment horizontal="center"/>
    </xf>
    <xf numFmtId="0" fontId="20" fillId="9" borderId="4" xfId="0" applyFont="1" applyFill="1" applyBorder="1" applyAlignment="1">
      <alignment horizontal="center"/>
    </xf>
    <xf numFmtId="0" fontId="44" fillId="9" borderId="39" xfId="0" applyFont="1" applyFill="1" applyBorder="1" applyAlignment="1">
      <alignment horizontal="center"/>
    </xf>
    <xf numFmtId="0" fontId="44" fillId="9" borderId="4" xfId="0" applyFont="1" applyFill="1" applyBorder="1" applyAlignment="1">
      <alignment horizontal="center"/>
    </xf>
    <xf numFmtId="1" fontId="44" fillId="9" borderId="4" xfId="0" applyNumberFormat="1" applyFont="1" applyFill="1" applyBorder="1" applyAlignment="1">
      <alignment horizontal="center"/>
    </xf>
    <xf numFmtId="0" fontId="20" fillId="0" borderId="39" xfId="0" applyFont="1" applyFill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44" fillId="9" borderId="5" xfId="0" applyFont="1" applyFill="1" applyBorder="1" applyAlignment="1">
      <alignment horizontal="center"/>
    </xf>
    <xf numFmtId="0" fontId="24" fillId="5" borderId="12" xfId="0" applyFont="1" applyFill="1" applyBorder="1" applyAlignment="1">
      <alignment horizontal="left"/>
    </xf>
    <xf numFmtId="1" fontId="24" fillId="5" borderId="13" xfId="0" applyNumberFormat="1" applyFont="1" applyFill="1" applyBorder="1" applyAlignment="1">
      <alignment horizontal="center"/>
    </xf>
    <xf numFmtId="1" fontId="24" fillId="5" borderId="27" xfId="0" applyNumberFormat="1" applyFont="1" applyFill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45" fillId="10" borderId="4" xfId="0" applyFont="1" applyFill="1" applyBorder="1" applyAlignment="1">
      <alignment horizontal="center"/>
    </xf>
    <xf numFmtId="0" fontId="20" fillId="7" borderId="7" xfId="0" applyFont="1" applyFill="1" applyBorder="1" applyAlignment="1">
      <alignment horizontal="left" vertical="center"/>
    </xf>
    <xf numFmtId="0" fontId="20" fillId="7" borderId="5" xfId="0" applyFont="1" applyFill="1" applyBorder="1" applyAlignment="1">
      <alignment vertical="center"/>
    </xf>
    <xf numFmtId="0" fontId="20" fillId="9" borderId="5" xfId="0" applyFont="1" applyFill="1" applyBorder="1" applyAlignment="1">
      <alignment horizontal="center" vertical="center"/>
    </xf>
    <xf numFmtId="1" fontId="25" fillId="9" borderId="5" xfId="0" applyNumberFormat="1" applyFont="1" applyFill="1" applyBorder="1" applyAlignment="1">
      <alignment horizontal="center" vertical="center"/>
    </xf>
    <xf numFmtId="1" fontId="25" fillId="9" borderId="40" xfId="0" applyNumberFormat="1" applyFont="1" applyFill="1" applyBorder="1" applyAlignment="1">
      <alignment horizontal="center" vertical="center"/>
    </xf>
    <xf numFmtId="0" fontId="24" fillId="5" borderId="13" xfId="0" applyFont="1" applyFill="1" applyBorder="1" applyAlignment="1">
      <alignment horizontal="left"/>
    </xf>
    <xf numFmtId="1" fontId="24" fillId="5" borderId="41" xfId="0" applyNumberFormat="1" applyFont="1" applyFill="1" applyBorder="1" applyAlignment="1">
      <alignment horizontal="center"/>
    </xf>
    <xf numFmtId="0" fontId="25" fillId="0" borderId="4" xfId="0" applyFont="1" applyBorder="1" applyAlignment="1">
      <alignment horizontal="left"/>
    </xf>
    <xf numFmtId="0" fontId="25" fillId="0" borderId="4" xfId="0" applyFont="1" applyBorder="1"/>
    <xf numFmtId="0" fontId="25" fillId="0" borderId="4" xfId="0" applyFont="1" applyFill="1" applyBorder="1" applyAlignment="1">
      <alignment horizontal="center"/>
    </xf>
    <xf numFmtId="0" fontId="45" fillId="9" borderId="39" xfId="0" applyFont="1" applyFill="1" applyBorder="1" applyAlignment="1">
      <alignment horizontal="center"/>
    </xf>
    <xf numFmtId="0" fontId="45" fillId="9" borderId="4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7" fillId="6" borderId="4" xfId="0" applyFont="1" applyFill="1" applyBorder="1" applyAlignment="1">
      <alignment horizontal="center" vertical="center" wrapText="1"/>
    </xf>
    <xf numFmtId="0" fontId="28" fillId="6" borderId="4" xfId="0" applyNumberFormat="1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/>
    </xf>
    <xf numFmtId="0" fontId="40" fillId="7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30" fillId="6" borderId="0" xfId="6" applyNumberFormat="1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5" fontId="38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/>
    </xf>
    <xf numFmtId="165" fontId="39" fillId="0" borderId="0" xfId="0" applyNumberFormat="1" applyFont="1" applyBorder="1" applyAlignment="1">
      <alignment horizontal="center"/>
    </xf>
    <xf numFmtId="1" fontId="46" fillId="9" borderId="4" xfId="0" applyNumberFormat="1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165" fontId="27" fillId="9" borderId="4" xfId="0" applyNumberFormat="1" applyFont="1" applyFill="1" applyBorder="1" applyAlignment="1">
      <alignment horizontal="center" wrapText="1"/>
    </xf>
    <xf numFmtId="164" fontId="27" fillId="9" borderId="4" xfId="7" applyNumberFormat="1" applyFont="1" applyFill="1" applyBorder="1" applyAlignment="1">
      <alignment horizontal="center" vertical="center" wrapText="1"/>
    </xf>
    <xf numFmtId="1" fontId="20" fillId="9" borderId="4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1" fontId="20" fillId="0" borderId="4" xfId="0" applyNumberFormat="1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44" fontId="4" fillId="0" borderId="0" xfId="0" applyNumberFormat="1" applyFont="1"/>
    <xf numFmtId="0" fontId="20" fillId="0" borderId="7" xfId="0" applyFont="1" applyBorder="1" applyAlignment="1">
      <alignment horizontal="left"/>
    </xf>
    <xf numFmtId="1" fontId="20" fillId="0" borderId="5" xfId="0" applyNumberFormat="1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49" fontId="25" fillId="9" borderId="4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40" fillId="7" borderId="0" xfId="0" applyFont="1" applyFill="1" applyAlignment="1">
      <alignment horizontal="left"/>
    </xf>
    <xf numFmtId="0" fontId="40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0" fillId="6" borderId="0" xfId="6" applyNumberFormat="1" applyFont="1" applyFill="1" applyBorder="1" applyAlignment="1">
      <alignment horizontal="left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12" fillId="0" borderId="31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12" fillId="0" borderId="14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38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/>
    </xf>
    <xf numFmtId="165" fontId="39" fillId="0" borderId="0" xfId="0" applyNumberFormat="1" applyFont="1" applyBorder="1" applyAlignment="1">
      <alignment horizontal="center"/>
    </xf>
    <xf numFmtId="0" fontId="37" fillId="0" borderId="0" xfId="0" applyFont="1" applyFill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38" fillId="6" borderId="0" xfId="0" applyFont="1" applyFill="1" applyAlignment="1">
      <alignment horizontal="center" wrapText="1"/>
    </xf>
  </cellXfs>
  <cellStyles count="9">
    <cellStyle name="Currency" xfId="7" builtinId="4"/>
    <cellStyle name="Currency 2" xfId="1" xr:uid="{00000000-0005-0000-0000-000001000000}"/>
    <cellStyle name="Currency 2 2" xfId="6" xr:uid="{00000000-0005-0000-0000-000002000000}"/>
    <cellStyle name="Currency 3" xfId="3" xr:uid="{00000000-0005-0000-0000-000003000000}"/>
    <cellStyle name="Currency 3 2" xfId="5" xr:uid="{00000000-0005-0000-0000-000004000000}"/>
    <cellStyle name="Currency 4" xfId="4" xr:uid="{00000000-0005-0000-0000-000005000000}"/>
    <cellStyle name="Excel Built-in Currency" xfId="2" xr:uid="{00000000-0005-0000-0000-000006000000}"/>
    <cellStyle name="Normal" xfId="0" builtinId="0"/>
    <cellStyle name="Percent" xfId="8" builtinId="5"/>
  </cellStyles>
  <dxfs count="0"/>
  <tableStyles count="0" defaultTableStyle="TableStyleMedium2" defaultPivotStyle="PivotStyleLight16"/>
  <colors>
    <mruColors>
      <color rgb="FF99FF99"/>
      <color rgb="FFEDA6A1"/>
      <color rgb="FFF298E7"/>
      <color rgb="FFEE543A"/>
      <color rgb="FFF7BBF0"/>
      <color rgb="FF91F181"/>
      <color rgb="FFCCFFCC"/>
      <color rgb="FF9966FF"/>
      <color rgb="FFFF33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8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5.jpeg"/><Relationship Id="rId18" Type="http://schemas.openxmlformats.org/officeDocument/2006/relationships/image" Target="../media/image50.jpeg"/><Relationship Id="rId26" Type="http://schemas.openxmlformats.org/officeDocument/2006/relationships/image" Target="../media/image58.jpeg"/><Relationship Id="rId39" Type="http://schemas.openxmlformats.org/officeDocument/2006/relationships/image" Target="../media/image71.jpeg"/><Relationship Id="rId21" Type="http://schemas.openxmlformats.org/officeDocument/2006/relationships/image" Target="../media/image53.jpeg"/><Relationship Id="rId34" Type="http://schemas.openxmlformats.org/officeDocument/2006/relationships/image" Target="../media/image66.jpeg"/><Relationship Id="rId42" Type="http://schemas.openxmlformats.org/officeDocument/2006/relationships/image" Target="../media/image74.jpeg"/><Relationship Id="rId7" Type="http://schemas.openxmlformats.org/officeDocument/2006/relationships/image" Target="../media/image39.jpeg"/><Relationship Id="rId2" Type="http://schemas.openxmlformats.org/officeDocument/2006/relationships/image" Target="../media/image34.jpeg"/><Relationship Id="rId16" Type="http://schemas.openxmlformats.org/officeDocument/2006/relationships/image" Target="../media/image48.jpeg"/><Relationship Id="rId29" Type="http://schemas.openxmlformats.org/officeDocument/2006/relationships/image" Target="../media/image61.jpeg"/><Relationship Id="rId1" Type="http://schemas.openxmlformats.org/officeDocument/2006/relationships/image" Target="../media/image1.png"/><Relationship Id="rId6" Type="http://schemas.openxmlformats.org/officeDocument/2006/relationships/image" Target="../media/image38.jpeg"/><Relationship Id="rId11" Type="http://schemas.openxmlformats.org/officeDocument/2006/relationships/image" Target="../media/image43.jpeg"/><Relationship Id="rId24" Type="http://schemas.openxmlformats.org/officeDocument/2006/relationships/image" Target="../media/image56.jpeg"/><Relationship Id="rId32" Type="http://schemas.openxmlformats.org/officeDocument/2006/relationships/image" Target="../media/image64.jpeg"/><Relationship Id="rId37" Type="http://schemas.openxmlformats.org/officeDocument/2006/relationships/image" Target="../media/image69.jpeg"/><Relationship Id="rId40" Type="http://schemas.openxmlformats.org/officeDocument/2006/relationships/image" Target="../media/image72.jpeg"/><Relationship Id="rId45" Type="http://schemas.openxmlformats.org/officeDocument/2006/relationships/image" Target="../media/image77.jpeg"/><Relationship Id="rId5" Type="http://schemas.openxmlformats.org/officeDocument/2006/relationships/image" Target="../media/image37.jpeg"/><Relationship Id="rId15" Type="http://schemas.openxmlformats.org/officeDocument/2006/relationships/image" Target="../media/image47.jpeg"/><Relationship Id="rId23" Type="http://schemas.openxmlformats.org/officeDocument/2006/relationships/image" Target="../media/image55.jpeg"/><Relationship Id="rId28" Type="http://schemas.openxmlformats.org/officeDocument/2006/relationships/image" Target="../media/image60.jpeg"/><Relationship Id="rId36" Type="http://schemas.openxmlformats.org/officeDocument/2006/relationships/image" Target="../media/image68.jpeg"/><Relationship Id="rId10" Type="http://schemas.openxmlformats.org/officeDocument/2006/relationships/image" Target="../media/image42.jpeg"/><Relationship Id="rId19" Type="http://schemas.openxmlformats.org/officeDocument/2006/relationships/image" Target="../media/image51.jpeg"/><Relationship Id="rId31" Type="http://schemas.openxmlformats.org/officeDocument/2006/relationships/image" Target="../media/image63.jpeg"/><Relationship Id="rId44" Type="http://schemas.openxmlformats.org/officeDocument/2006/relationships/image" Target="../media/image76.jpeg"/><Relationship Id="rId4" Type="http://schemas.openxmlformats.org/officeDocument/2006/relationships/image" Target="../media/image36.jpeg"/><Relationship Id="rId9" Type="http://schemas.openxmlformats.org/officeDocument/2006/relationships/image" Target="../media/image41.jpeg"/><Relationship Id="rId14" Type="http://schemas.openxmlformats.org/officeDocument/2006/relationships/image" Target="../media/image46.jpeg"/><Relationship Id="rId22" Type="http://schemas.openxmlformats.org/officeDocument/2006/relationships/image" Target="../media/image54.jpeg"/><Relationship Id="rId27" Type="http://schemas.openxmlformats.org/officeDocument/2006/relationships/image" Target="../media/image59.jpeg"/><Relationship Id="rId30" Type="http://schemas.openxmlformats.org/officeDocument/2006/relationships/image" Target="../media/image62.jpeg"/><Relationship Id="rId35" Type="http://schemas.openxmlformats.org/officeDocument/2006/relationships/image" Target="../media/image67.jpeg"/><Relationship Id="rId43" Type="http://schemas.openxmlformats.org/officeDocument/2006/relationships/image" Target="../media/image75.jpeg"/><Relationship Id="rId8" Type="http://schemas.openxmlformats.org/officeDocument/2006/relationships/image" Target="../media/image40.jpeg"/><Relationship Id="rId3" Type="http://schemas.openxmlformats.org/officeDocument/2006/relationships/image" Target="../media/image35.jpeg"/><Relationship Id="rId12" Type="http://schemas.openxmlformats.org/officeDocument/2006/relationships/image" Target="../media/image44.jpeg"/><Relationship Id="rId17" Type="http://schemas.openxmlformats.org/officeDocument/2006/relationships/image" Target="../media/image49.jpeg"/><Relationship Id="rId25" Type="http://schemas.openxmlformats.org/officeDocument/2006/relationships/image" Target="../media/image57.jpeg"/><Relationship Id="rId33" Type="http://schemas.openxmlformats.org/officeDocument/2006/relationships/image" Target="../media/image65.jpeg"/><Relationship Id="rId38" Type="http://schemas.openxmlformats.org/officeDocument/2006/relationships/image" Target="../media/image70.jpeg"/><Relationship Id="rId46" Type="http://schemas.openxmlformats.org/officeDocument/2006/relationships/image" Target="../media/image78.jpeg"/><Relationship Id="rId20" Type="http://schemas.openxmlformats.org/officeDocument/2006/relationships/image" Target="../media/image52.jpeg"/><Relationship Id="rId41" Type="http://schemas.openxmlformats.org/officeDocument/2006/relationships/image" Target="../media/image7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6.jpeg"/><Relationship Id="rId13" Type="http://schemas.openxmlformats.org/officeDocument/2006/relationships/image" Target="../media/image91.jpeg"/><Relationship Id="rId18" Type="http://schemas.openxmlformats.org/officeDocument/2006/relationships/image" Target="../media/image96.jpeg"/><Relationship Id="rId3" Type="http://schemas.openxmlformats.org/officeDocument/2006/relationships/image" Target="../media/image81.png"/><Relationship Id="rId7" Type="http://schemas.openxmlformats.org/officeDocument/2006/relationships/image" Target="../media/image85.jpeg"/><Relationship Id="rId12" Type="http://schemas.openxmlformats.org/officeDocument/2006/relationships/image" Target="../media/image90.jpeg"/><Relationship Id="rId17" Type="http://schemas.openxmlformats.org/officeDocument/2006/relationships/image" Target="../media/image95.jpeg"/><Relationship Id="rId2" Type="http://schemas.openxmlformats.org/officeDocument/2006/relationships/image" Target="../media/image80.png"/><Relationship Id="rId16" Type="http://schemas.openxmlformats.org/officeDocument/2006/relationships/image" Target="../media/image94.jpeg"/><Relationship Id="rId1" Type="http://schemas.openxmlformats.org/officeDocument/2006/relationships/image" Target="../media/image79.png"/><Relationship Id="rId6" Type="http://schemas.openxmlformats.org/officeDocument/2006/relationships/image" Target="../media/image84.jpeg"/><Relationship Id="rId11" Type="http://schemas.openxmlformats.org/officeDocument/2006/relationships/image" Target="../media/image89.jpeg"/><Relationship Id="rId5" Type="http://schemas.openxmlformats.org/officeDocument/2006/relationships/image" Target="../media/image83.jpeg"/><Relationship Id="rId15" Type="http://schemas.openxmlformats.org/officeDocument/2006/relationships/image" Target="../media/image93.jpeg"/><Relationship Id="rId10" Type="http://schemas.openxmlformats.org/officeDocument/2006/relationships/image" Target="../media/image88.jpeg"/><Relationship Id="rId19" Type="http://schemas.openxmlformats.org/officeDocument/2006/relationships/image" Target="../media/image97.jpeg"/><Relationship Id="rId4" Type="http://schemas.openxmlformats.org/officeDocument/2006/relationships/image" Target="../media/image82.jpeg"/><Relationship Id="rId9" Type="http://schemas.openxmlformats.org/officeDocument/2006/relationships/image" Target="../media/image87.jpeg"/><Relationship Id="rId14" Type="http://schemas.openxmlformats.org/officeDocument/2006/relationships/image" Target="../media/image9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0.png"/><Relationship Id="rId7" Type="http://schemas.openxmlformats.org/officeDocument/2006/relationships/image" Target="../media/image104.png"/><Relationship Id="rId2" Type="http://schemas.openxmlformats.org/officeDocument/2006/relationships/image" Target="../media/image99.png"/><Relationship Id="rId1" Type="http://schemas.openxmlformats.org/officeDocument/2006/relationships/image" Target="../media/image98.png"/><Relationship Id="rId6" Type="http://schemas.openxmlformats.org/officeDocument/2006/relationships/image" Target="../media/image103.jpeg"/><Relationship Id="rId5" Type="http://schemas.openxmlformats.org/officeDocument/2006/relationships/image" Target="../media/image102.png"/><Relationship Id="rId4" Type="http://schemas.openxmlformats.org/officeDocument/2006/relationships/image" Target="../media/image10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2123642</xdr:colOff>
      <xdr:row>0</xdr:row>
      <xdr:rowOff>212149</xdr:rowOff>
    </xdr:from>
    <xdr:to>
      <xdr:col>9</xdr:col>
      <xdr:colOff>839923</xdr:colOff>
      <xdr:row>2</xdr:row>
      <xdr:rowOff>126486</xdr:rowOff>
    </xdr:to>
    <xdr:pic>
      <xdr:nvPicPr>
        <xdr:cNvPr id="2" name="Picture 1" descr="ARL 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68142" y="212149"/>
          <a:ext cx="4693219" cy="146215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113461</xdr:colOff>
      <xdr:row>7</xdr:row>
      <xdr:rowOff>241830</xdr:rowOff>
    </xdr:from>
    <xdr:to>
      <xdr:col>0</xdr:col>
      <xdr:colOff>813829</xdr:colOff>
      <xdr:row>7</xdr:row>
      <xdr:rowOff>866092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36776ADC-1548-4EF1-9805-51EC5980F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461" y="4266143"/>
          <a:ext cx="700368" cy="624262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8</xdr:row>
      <xdr:rowOff>157816</xdr:rowOff>
    </xdr:from>
    <xdr:to>
      <xdr:col>0</xdr:col>
      <xdr:colOff>849704</xdr:colOff>
      <xdr:row>8</xdr:row>
      <xdr:rowOff>793594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BC7AD2A3-F6CB-4B8A-B0B6-FC8F94355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75" y="13664266"/>
          <a:ext cx="770329" cy="63577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</xdr:row>
      <xdr:rowOff>168088</xdr:rowOff>
    </xdr:from>
    <xdr:to>
      <xdr:col>0</xdr:col>
      <xdr:colOff>852803</xdr:colOff>
      <xdr:row>9</xdr:row>
      <xdr:rowOff>629187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BE716109-2717-4819-9E11-EBBBF292F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21418363"/>
          <a:ext cx="805178" cy="461099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10</xdr:row>
      <xdr:rowOff>239133</xdr:rowOff>
    </xdr:from>
    <xdr:to>
      <xdr:col>0</xdr:col>
      <xdr:colOff>863787</xdr:colOff>
      <xdr:row>10</xdr:row>
      <xdr:rowOff>691964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C0910D8E-138D-4EC1-95FF-C19A50C8F7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3688" t="18780" r="15179" b="13832"/>
        <a:stretch/>
      </xdr:blipFill>
      <xdr:spPr>
        <a:xfrm>
          <a:off x="79375" y="31547808"/>
          <a:ext cx="784412" cy="452831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13</xdr:row>
      <xdr:rowOff>107767</xdr:rowOff>
    </xdr:from>
    <xdr:to>
      <xdr:col>0</xdr:col>
      <xdr:colOff>802821</xdr:colOff>
      <xdr:row>13</xdr:row>
      <xdr:rowOff>753944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837BBC48-5C63-4683-9CF7-6C648DD37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36" y="38150617"/>
          <a:ext cx="734785" cy="646177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14</xdr:row>
      <xdr:rowOff>149678</xdr:rowOff>
    </xdr:from>
    <xdr:to>
      <xdr:col>0</xdr:col>
      <xdr:colOff>772111</xdr:colOff>
      <xdr:row>14</xdr:row>
      <xdr:rowOff>694399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6A71F9C3-B960-4080-928A-3AEBBA92C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29" y="39868928"/>
          <a:ext cx="717682" cy="544721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15</xdr:row>
      <xdr:rowOff>51043</xdr:rowOff>
    </xdr:from>
    <xdr:to>
      <xdr:col>0</xdr:col>
      <xdr:colOff>666750</xdr:colOff>
      <xdr:row>15</xdr:row>
      <xdr:rowOff>802822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71204995-0060-46B0-9A8C-C7FA4926D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499" y="40608493"/>
          <a:ext cx="476251" cy="751779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16</xdr:row>
      <xdr:rowOff>205243</xdr:rowOff>
    </xdr:from>
    <xdr:to>
      <xdr:col>0</xdr:col>
      <xdr:colOff>762001</xdr:colOff>
      <xdr:row>16</xdr:row>
      <xdr:rowOff>694835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698FB92F-72D3-4884-958B-212ED2CC9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36" y="41600893"/>
          <a:ext cx="693965" cy="489592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</xdr:colOff>
      <xdr:row>17</xdr:row>
      <xdr:rowOff>163283</xdr:rowOff>
    </xdr:from>
    <xdr:to>
      <xdr:col>0</xdr:col>
      <xdr:colOff>768694</xdr:colOff>
      <xdr:row>17</xdr:row>
      <xdr:rowOff>666748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92AA6908-B1B7-4E46-9B92-BCE6868CA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" y="45778508"/>
          <a:ext cx="741480" cy="503465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18</xdr:row>
      <xdr:rowOff>204107</xdr:rowOff>
    </xdr:from>
    <xdr:to>
      <xdr:col>0</xdr:col>
      <xdr:colOff>764755</xdr:colOff>
      <xdr:row>18</xdr:row>
      <xdr:rowOff>653142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F7B1BB7A-E2A8-4BEF-BB1F-CB2A0276F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36" y="47514782"/>
          <a:ext cx="696719" cy="449035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19</xdr:row>
      <xdr:rowOff>163285</xdr:rowOff>
    </xdr:from>
    <xdr:to>
      <xdr:col>0</xdr:col>
      <xdr:colOff>717936</xdr:colOff>
      <xdr:row>19</xdr:row>
      <xdr:rowOff>708876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C9B83308-DCEE-4170-9CE1-5FDF7EC6D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36" y="49169410"/>
          <a:ext cx="649900" cy="545591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20</xdr:row>
      <xdr:rowOff>217714</xdr:rowOff>
    </xdr:from>
    <xdr:to>
      <xdr:col>0</xdr:col>
      <xdr:colOff>797132</xdr:colOff>
      <xdr:row>20</xdr:row>
      <xdr:rowOff>714212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5FB2CA8E-ED53-4083-B239-94D648F67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28" y="50919289"/>
          <a:ext cx="742704" cy="496498"/>
        </a:xfrm>
        <a:prstGeom prst="rect">
          <a:avLst/>
        </a:prstGeom>
      </xdr:spPr>
    </xdr:pic>
    <xdr:clientData/>
  </xdr:twoCellAnchor>
  <xdr:twoCellAnchor editAs="oneCell">
    <xdr:from>
      <xdr:col>0</xdr:col>
      <xdr:colOff>92967</xdr:colOff>
      <xdr:row>21</xdr:row>
      <xdr:rowOff>149679</xdr:rowOff>
    </xdr:from>
    <xdr:to>
      <xdr:col>0</xdr:col>
      <xdr:colOff>778465</xdr:colOff>
      <xdr:row>21</xdr:row>
      <xdr:rowOff>668601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D592E087-9C78-4FC9-8C0A-036ABE497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967" y="51698979"/>
          <a:ext cx="685498" cy="518922"/>
        </a:xfrm>
        <a:prstGeom prst="rect">
          <a:avLst/>
        </a:prstGeom>
      </xdr:spPr>
    </xdr:pic>
    <xdr:clientData/>
  </xdr:twoCellAnchor>
  <xdr:twoCellAnchor editAs="oneCell">
    <xdr:from>
      <xdr:col>0</xdr:col>
      <xdr:colOff>81644</xdr:colOff>
      <xdr:row>22</xdr:row>
      <xdr:rowOff>149678</xdr:rowOff>
    </xdr:from>
    <xdr:to>
      <xdr:col>0</xdr:col>
      <xdr:colOff>807844</xdr:colOff>
      <xdr:row>22</xdr:row>
      <xdr:rowOff>690697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8C6FD55A-E6E7-4822-BEB5-6A6496E82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644" y="53394428"/>
          <a:ext cx="726200" cy="541019"/>
        </a:xfrm>
        <a:prstGeom prst="rect">
          <a:avLst/>
        </a:prstGeom>
      </xdr:spPr>
    </xdr:pic>
    <xdr:clientData/>
  </xdr:twoCellAnchor>
  <xdr:twoCellAnchor editAs="oneCell">
    <xdr:from>
      <xdr:col>0</xdr:col>
      <xdr:colOff>94457</xdr:colOff>
      <xdr:row>23</xdr:row>
      <xdr:rowOff>231321</xdr:rowOff>
    </xdr:from>
    <xdr:to>
      <xdr:col>0</xdr:col>
      <xdr:colOff>775608</xdr:colOff>
      <xdr:row>23</xdr:row>
      <xdr:rowOff>628432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8F737053-01FD-4018-8EBC-09417C7F3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457" y="54323796"/>
          <a:ext cx="681151" cy="397111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24</xdr:row>
      <xdr:rowOff>149679</xdr:rowOff>
    </xdr:from>
    <xdr:to>
      <xdr:col>0</xdr:col>
      <xdr:colOff>745613</xdr:colOff>
      <xdr:row>24</xdr:row>
      <xdr:rowOff>650312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8622BBB0-4DEA-49E0-BCB6-622C2FD5F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643" y="55937604"/>
          <a:ext cx="663970" cy="500633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136073</xdr:colOff>
      <xdr:row>25</xdr:row>
      <xdr:rowOff>71792</xdr:rowOff>
    </xdr:from>
    <xdr:to>
      <xdr:col>0</xdr:col>
      <xdr:colOff>707571</xdr:colOff>
      <xdr:row>25</xdr:row>
      <xdr:rowOff>775607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DF24133-6CF0-4CD1-B7DA-F94776BED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3" y="56707442"/>
          <a:ext cx="571498" cy="703815"/>
        </a:xfrm>
        <a:prstGeom prst="rect">
          <a:avLst/>
        </a:prstGeom>
      </xdr:spPr>
    </xdr:pic>
    <xdr:clientData/>
  </xdr:twoCellAnchor>
  <xdr:twoCellAnchor editAs="oneCell">
    <xdr:from>
      <xdr:col>0</xdr:col>
      <xdr:colOff>40820</xdr:colOff>
      <xdr:row>26</xdr:row>
      <xdr:rowOff>163286</xdr:rowOff>
    </xdr:from>
    <xdr:to>
      <xdr:col>0</xdr:col>
      <xdr:colOff>755373</xdr:colOff>
      <xdr:row>26</xdr:row>
      <xdr:rowOff>639536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4478FDF3-E4DA-4DEF-9C65-2D3FB1E6E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0" y="60189836"/>
          <a:ext cx="714553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63734</xdr:colOff>
      <xdr:row>27</xdr:row>
      <xdr:rowOff>170089</xdr:rowOff>
    </xdr:from>
    <xdr:to>
      <xdr:col>0</xdr:col>
      <xdr:colOff>847530</xdr:colOff>
      <xdr:row>27</xdr:row>
      <xdr:rowOff>675838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CDA64AF0-581B-448B-ADC6-C4CFC31B9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63734" y="61044364"/>
          <a:ext cx="783796" cy="505749"/>
        </a:xfrm>
        <a:prstGeom prst="rect">
          <a:avLst/>
        </a:prstGeom>
      </xdr:spPr>
    </xdr:pic>
    <xdr:clientData/>
  </xdr:twoCellAnchor>
  <xdr:twoCellAnchor editAs="oneCell">
    <xdr:from>
      <xdr:col>6</xdr:col>
      <xdr:colOff>126067</xdr:colOff>
      <xdr:row>7</xdr:row>
      <xdr:rowOff>183031</xdr:rowOff>
    </xdr:from>
    <xdr:to>
      <xdr:col>6</xdr:col>
      <xdr:colOff>700369</xdr:colOff>
      <xdr:row>7</xdr:row>
      <xdr:rowOff>730915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5E9FD305-FFA6-4A64-B2EB-E889DD3C3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08292" y="10241431"/>
          <a:ext cx="574302" cy="547884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10</xdr:row>
      <xdr:rowOff>217714</xdr:rowOff>
    </xdr:from>
    <xdr:to>
      <xdr:col>6</xdr:col>
      <xdr:colOff>866792</xdr:colOff>
      <xdr:row>10</xdr:row>
      <xdr:rowOff>666752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D57F9198-0057-4EBE-A933-7279FD55C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77475" y="25658989"/>
          <a:ext cx="771542" cy="449038"/>
        </a:xfrm>
        <a:prstGeom prst="rect">
          <a:avLst/>
        </a:prstGeom>
      </xdr:spPr>
    </xdr:pic>
    <xdr:clientData/>
  </xdr:twoCellAnchor>
  <xdr:twoCellAnchor editAs="oneCell">
    <xdr:from>
      <xdr:col>6</xdr:col>
      <xdr:colOff>147411</xdr:colOff>
      <xdr:row>11</xdr:row>
      <xdr:rowOff>121374</xdr:rowOff>
    </xdr:from>
    <xdr:to>
      <xdr:col>6</xdr:col>
      <xdr:colOff>786947</xdr:colOff>
      <xdr:row>11</xdr:row>
      <xdr:rowOff>802819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D03EDCD7-C33F-48C7-8C36-67463FB50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29636" y="27239049"/>
          <a:ext cx="639536" cy="681445"/>
        </a:xfrm>
        <a:prstGeom prst="rect">
          <a:avLst/>
        </a:prstGeom>
      </xdr:spPr>
    </xdr:pic>
    <xdr:clientData/>
  </xdr:twoCellAnchor>
  <xdr:twoCellAnchor editAs="oneCell">
    <xdr:from>
      <xdr:col>6</xdr:col>
      <xdr:colOff>104322</xdr:colOff>
      <xdr:row>12</xdr:row>
      <xdr:rowOff>206376</xdr:rowOff>
    </xdr:from>
    <xdr:to>
      <xdr:col>6</xdr:col>
      <xdr:colOff>841048</xdr:colOff>
      <xdr:row>12</xdr:row>
      <xdr:rowOff>614154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AE5557EF-F310-4E02-8DC9-F7C821220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6547" y="29838651"/>
          <a:ext cx="736726" cy="407778"/>
        </a:xfrm>
        <a:prstGeom prst="rect">
          <a:avLst/>
        </a:prstGeom>
      </xdr:spPr>
    </xdr:pic>
    <xdr:clientData/>
  </xdr:twoCellAnchor>
  <xdr:twoCellAnchor editAs="oneCell">
    <xdr:from>
      <xdr:col>6</xdr:col>
      <xdr:colOff>79376</xdr:colOff>
      <xdr:row>13</xdr:row>
      <xdr:rowOff>181429</xdr:rowOff>
    </xdr:from>
    <xdr:to>
      <xdr:col>6</xdr:col>
      <xdr:colOff>846700</xdr:colOff>
      <xdr:row>13</xdr:row>
      <xdr:rowOff>659855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9067700A-3B64-4084-BB64-73C20CA51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61601" y="31490104"/>
          <a:ext cx="767324" cy="478426"/>
        </a:xfrm>
        <a:prstGeom prst="rect">
          <a:avLst/>
        </a:prstGeom>
      </xdr:spPr>
    </xdr:pic>
    <xdr:clientData/>
  </xdr:twoCellAnchor>
  <xdr:twoCellAnchor editAs="oneCell">
    <xdr:from>
      <xdr:col>6</xdr:col>
      <xdr:colOff>74839</xdr:colOff>
      <xdr:row>16</xdr:row>
      <xdr:rowOff>219704</xdr:rowOff>
    </xdr:from>
    <xdr:to>
      <xdr:col>6</xdr:col>
      <xdr:colOff>850447</xdr:colOff>
      <xdr:row>16</xdr:row>
      <xdr:rowOff>640859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FEF1EA44-BD65-4403-8B2A-2D9E6C4C3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57064" y="34052504"/>
          <a:ext cx="775608" cy="421155"/>
        </a:xfrm>
        <a:prstGeom prst="rect">
          <a:avLst/>
        </a:prstGeom>
      </xdr:spPr>
    </xdr:pic>
    <xdr:clientData/>
  </xdr:twoCellAnchor>
  <xdr:twoCellAnchor editAs="oneCell">
    <xdr:from>
      <xdr:col>6</xdr:col>
      <xdr:colOff>40822</xdr:colOff>
      <xdr:row>17</xdr:row>
      <xdr:rowOff>122464</xdr:rowOff>
    </xdr:from>
    <xdr:to>
      <xdr:col>6</xdr:col>
      <xdr:colOff>759994</xdr:colOff>
      <xdr:row>17</xdr:row>
      <xdr:rowOff>744907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2B6A546F-5FF9-4405-943E-F90CC8EB8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23047" y="34793464"/>
          <a:ext cx="719172" cy="622443"/>
        </a:xfrm>
        <a:prstGeom prst="rect">
          <a:avLst/>
        </a:prstGeom>
      </xdr:spPr>
    </xdr:pic>
    <xdr:clientData/>
  </xdr:twoCellAnchor>
  <xdr:twoCellAnchor editAs="oneCell">
    <xdr:from>
      <xdr:col>6</xdr:col>
      <xdr:colOff>54429</xdr:colOff>
      <xdr:row>18</xdr:row>
      <xdr:rowOff>163285</xdr:rowOff>
    </xdr:from>
    <xdr:to>
      <xdr:col>6</xdr:col>
      <xdr:colOff>836766</xdr:colOff>
      <xdr:row>18</xdr:row>
      <xdr:rowOff>721178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38C7A796-3B91-4B52-96B4-CFB9E9FCB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36654" y="35672485"/>
          <a:ext cx="782337" cy="557893"/>
        </a:xfrm>
        <a:prstGeom prst="rect">
          <a:avLst/>
        </a:prstGeom>
      </xdr:spPr>
    </xdr:pic>
    <xdr:clientData/>
  </xdr:twoCellAnchor>
  <xdr:twoCellAnchor editAs="oneCell">
    <xdr:from>
      <xdr:col>6</xdr:col>
      <xdr:colOff>27214</xdr:colOff>
      <xdr:row>19</xdr:row>
      <xdr:rowOff>136073</xdr:rowOff>
    </xdr:from>
    <xdr:to>
      <xdr:col>6</xdr:col>
      <xdr:colOff>784064</xdr:colOff>
      <xdr:row>19</xdr:row>
      <xdr:rowOff>707573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8F75747D-69F6-4C22-946A-3751073A7C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265" r="8754" b="2734"/>
        <a:stretch/>
      </xdr:blipFill>
      <xdr:spPr>
        <a:xfrm>
          <a:off x="10209439" y="37331198"/>
          <a:ext cx="756850" cy="571500"/>
        </a:xfrm>
        <a:prstGeom prst="rect">
          <a:avLst/>
        </a:prstGeom>
      </xdr:spPr>
    </xdr:pic>
    <xdr:clientData/>
  </xdr:twoCellAnchor>
  <xdr:twoCellAnchor editAs="oneCell">
    <xdr:from>
      <xdr:col>6</xdr:col>
      <xdr:colOff>54431</xdr:colOff>
      <xdr:row>20</xdr:row>
      <xdr:rowOff>176893</xdr:rowOff>
    </xdr:from>
    <xdr:to>
      <xdr:col>6</xdr:col>
      <xdr:colOff>822033</xdr:colOff>
      <xdr:row>20</xdr:row>
      <xdr:rowOff>706155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1554C15B-928A-41E1-957A-B89A127D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36656" y="38219743"/>
          <a:ext cx="767602" cy="529262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136072</xdr:colOff>
      <xdr:row>21</xdr:row>
      <xdr:rowOff>54428</xdr:rowOff>
    </xdr:from>
    <xdr:to>
      <xdr:col>6</xdr:col>
      <xdr:colOff>786191</xdr:colOff>
      <xdr:row>21</xdr:row>
      <xdr:rowOff>793296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92180091-4306-468E-881D-6CEF45C8DB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7501" t="9109" r="26428" b="11318"/>
        <a:stretch/>
      </xdr:blipFill>
      <xdr:spPr>
        <a:xfrm>
          <a:off x="10318297" y="42288278"/>
          <a:ext cx="650119" cy="738868"/>
        </a:xfrm>
        <a:prstGeom prst="rect">
          <a:avLst/>
        </a:prstGeom>
      </xdr:spPr>
    </xdr:pic>
    <xdr:clientData/>
  </xdr:twoCellAnchor>
  <xdr:twoCellAnchor editAs="oneCell">
    <xdr:from>
      <xdr:col>6</xdr:col>
      <xdr:colOff>57126</xdr:colOff>
      <xdr:row>22</xdr:row>
      <xdr:rowOff>204107</xdr:rowOff>
    </xdr:from>
    <xdr:to>
      <xdr:col>6</xdr:col>
      <xdr:colOff>798804</xdr:colOff>
      <xdr:row>22</xdr:row>
      <xdr:rowOff>682860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B80CCBDB-5052-47A3-B7FA-1572CF991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39351" y="44114357"/>
          <a:ext cx="741678" cy="478753"/>
        </a:xfrm>
        <a:prstGeom prst="rect">
          <a:avLst/>
        </a:prstGeom>
      </xdr:spPr>
    </xdr:pic>
    <xdr:clientData/>
  </xdr:twoCellAnchor>
  <xdr:twoCellAnchor editAs="oneCell">
    <xdr:from>
      <xdr:col>6</xdr:col>
      <xdr:colOff>50528</xdr:colOff>
      <xdr:row>23</xdr:row>
      <xdr:rowOff>95249</xdr:rowOff>
    </xdr:from>
    <xdr:to>
      <xdr:col>6</xdr:col>
      <xdr:colOff>830034</xdr:colOff>
      <xdr:row>23</xdr:row>
      <xdr:rowOff>783552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D7CE749B-940C-4345-B35C-00B824AE1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32753" y="47405924"/>
          <a:ext cx="779506" cy="688303"/>
        </a:xfrm>
        <a:prstGeom prst="rect">
          <a:avLst/>
        </a:prstGeom>
      </xdr:spPr>
    </xdr:pic>
    <xdr:clientData/>
  </xdr:twoCellAnchor>
  <xdr:twoCellAnchor editAs="oneCell">
    <xdr:from>
      <xdr:col>0</xdr:col>
      <xdr:colOff>500062</xdr:colOff>
      <xdr:row>0</xdr:row>
      <xdr:rowOff>47625</xdr:rowOff>
    </xdr:from>
    <xdr:to>
      <xdr:col>2</xdr:col>
      <xdr:colOff>2576368</xdr:colOff>
      <xdr:row>2</xdr:row>
      <xdr:rowOff>221012</xdr:rowOff>
    </xdr:to>
    <xdr:pic>
      <xdr:nvPicPr>
        <xdr:cNvPr id="303" name="Picture 302" descr="ARL Logo.png">
          <a:extLst>
            <a:ext uri="{FF2B5EF4-FFF2-40B4-BE49-F238E27FC236}">
              <a16:creationId xmlns:a16="http://schemas.microsoft.com/office/drawing/2014/main" id="{58B3D533-EDAC-4EEE-B996-90415E556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062" y="47625"/>
          <a:ext cx="4862369" cy="1721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370793</xdr:colOff>
      <xdr:row>0</xdr:row>
      <xdr:rowOff>0</xdr:rowOff>
    </xdr:from>
    <xdr:to>
      <xdr:col>2</xdr:col>
      <xdr:colOff>2298649</xdr:colOff>
      <xdr:row>2</xdr:row>
      <xdr:rowOff>103415</xdr:rowOff>
    </xdr:to>
    <xdr:pic>
      <xdr:nvPicPr>
        <xdr:cNvPr id="12" name="Picture 11" descr="ARL Logo.png">
          <a:extLst>
            <a:ext uri="{FF2B5EF4-FFF2-40B4-BE49-F238E27FC236}">
              <a16:creationId xmlns:a16="http://schemas.microsoft.com/office/drawing/2014/main" id="{B2E8C724-C8ED-47AD-839C-4ED7B936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793" y="0"/>
          <a:ext cx="4690106" cy="1460728"/>
        </a:xfrm>
        <a:prstGeom prst="rect">
          <a:avLst/>
        </a:prstGeom>
      </xdr:spPr>
    </xdr:pic>
    <xdr:clientData/>
  </xdr:twoCellAnchor>
  <xdr:twoCellAnchor editAs="oneCell">
    <xdr:from>
      <xdr:col>0</xdr:col>
      <xdr:colOff>40822</xdr:colOff>
      <xdr:row>6</xdr:row>
      <xdr:rowOff>204107</xdr:rowOff>
    </xdr:from>
    <xdr:to>
      <xdr:col>0</xdr:col>
      <xdr:colOff>895274</xdr:colOff>
      <xdr:row>6</xdr:row>
      <xdr:rowOff>748393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40C286-3A1D-4EF7-9FDC-21601F8EA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2" y="3905250"/>
          <a:ext cx="854452" cy="544286"/>
        </a:xfrm>
        <a:prstGeom prst="rect">
          <a:avLst/>
        </a:prstGeom>
      </xdr:spPr>
    </xdr:pic>
    <xdr:clientData/>
  </xdr:twoCellAnchor>
  <xdr:twoCellAnchor editAs="oneCell">
    <xdr:from>
      <xdr:col>0</xdr:col>
      <xdr:colOff>34132</xdr:colOff>
      <xdr:row>7</xdr:row>
      <xdr:rowOff>95250</xdr:rowOff>
    </xdr:from>
    <xdr:to>
      <xdr:col>0</xdr:col>
      <xdr:colOff>915621</xdr:colOff>
      <xdr:row>7</xdr:row>
      <xdr:rowOff>799119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1C9F983-C967-4F3C-BEC2-0B19EF5DF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32" y="5483679"/>
          <a:ext cx="881489" cy="703869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8</xdr:row>
      <xdr:rowOff>176893</xdr:rowOff>
    </xdr:from>
    <xdr:to>
      <xdr:col>0</xdr:col>
      <xdr:colOff>877373</xdr:colOff>
      <xdr:row>8</xdr:row>
      <xdr:rowOff>589463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E29ACC4-CBB6-4F45-8890-2E780CF6B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8599714"/>
          <a:ext cx="782124" cy="41257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136073</xdr:colOff>
      <xdr:row>9</xdr:row>
      <xdr:rowOff>108857</xdr:rowOff>
    </xdr:from>
    <xdr:to>
      <xdr:col>0</xdr:col>
      <xdr:colOff>843644</xdr:colOff>
      <xdr:row>9</xdr:row>
      <xdr:rowOff>718076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047A0AE-C556-4428-99B6-DDBE751AF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3" y="10218964"/>
          <a:ext cx="707571" cy="609219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1238248</xdr:colOff>
      <xdr:row>10</xdr:row>
      <xdr:rowOff>47799</xdr:rowOff>
    </xdr:from>
    <xdr:to>
      <xdr:col>3</xdr:col>
      <xdr:colOff>2115910</xdr:colOff>
      <xdr:row>10</xdr:row>
      <xdr:rowOff>822930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98E0F42-AAFE-4A01-9609-75FC659CD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5123" y="10215737"/>
          <a:ext cx="877662" cy="775131"/>
        </a:xfrm>
        <a:prstGeom prst="rect">
          <a:avLst/>
        </a:prstGeom>
      </xdr:spPr>
    </xdr:pic>
    <xdr:clientData/>
  </xdr:twoCellAnchor>
  <xdr:twoCellAnchor editAs="oneCell">
    <xdr:from>
      <xdr:col>2</xdr:col>
      <xdr:colOff>3850823</xdr:colOff>
      <xdr:row>10</xdr:row>
      <xdr:rowOff>41376</xdr:rowOff>
    </xdr:from>
    <xdr:to>
      <xdr:col>2</xdr:col>
      <xdr:colOff>4762501</xdr:colOff>
      <xdr:row>10</xdr:row>
      <xdr:rowOff>826331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8F996BA3-AD49-44E7-867B-F3A8B2EAF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3216" y="10995126"/>
          <a:ext cx="911678" cy="784955"/>
        </a:xfrm>
        <a:prstGeom prst="rect">
          <a:avLst/>
        </a:prstGeom>
      </xdr:spPr>
    </xdr:pic>
    <xdr:clientData/>
  </xdr:twoCellAnchor>
  <xdr:twoCellAnchor editAs="oneCell">
    <xdr:from>
      <xdr:col>2</xdr:col>
      <xdr:colOff>4765903</xdr:colOff>
      <xdr:row>10</xdr:row>
      <xdr:rowOff>77505</xdr:rowOff>
    </xdr:from>
    <xdr:to>
      <xdr:col>2</xdr:col>
      <xdr:colOff>5653769</xdr:colOff>
      <xdr:row>11</xdr:row>
      <xdr:rowOff>4925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F28A81BC-5BB6-4A77-A2F6-0818EA86C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8091" y="10245443"/>
          <a:ext cx="887866" cy="773240"/>
        </a:xfrm>
        <a:prstGeom prst="rect">
          <a:avLst/>
        </a:prstGeom>
      </xdr:spPr>
    </xdr:pic>
    <xdr:clientData/>
  </xdr:twoCellAnchor>
  <xdr:twoCellAnchor editAs="oneCell">
    <xdr:from>
      <xdr:col>2</xdr:col>
      <xdr:colOff>5599337</xdr:colOff>
      <xdr:row>10</xdr:row>
      <xdr:rowOff>81644</xdr:rowOff>
    </xdr:from>
    <xdr:to>
      <xdr:col>2</xdr:col>
      <xdr:colOff>6480054</xdr:colOff>
      <xdr:row>11</xdr:row>
      <xdr:rowOff>1741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73671A5-EFAB-4442-BA29-C0EF7112B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1525" y="10249582"/>
          <a:ext cx="880717" cy="758297"/>
        </a:xfrm>
        <a:prstGeom prst="rect">
          <a:avLst/>
        </a:prstGeom>
      </xdr:spPr>
    </xdr:pic>
    <xdr:clientData/>
  </xdr:twoCellAnchor>
  <xdr:twoCellAnchor editAs="oneCell">
    <xdr:from>
      <xdr:col>3</xdr:col>
      <xdr:colOff>73480</xdr:colOff>
      <xdr:row>10</xdr:row>
      <xdr:rowOff>20969</xdr:rowOff>
    </xdr:from>
    <xdr:to>
      <xdr:col>3</xdr:col>
      <xdr:colOff>971551</xdr:colOff>
      <xdr:row>10</xdr:row>
      <xdr:rowOff>838581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AE92332A-A036-41BA-A272-E22E62082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0355" y="10188907"/>
          <a:ext cx="898071" cy="817612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12</xdr:row>
      <xdr:rowOff>149678</xdr:rowOff>
    </xdr:from>
    <xdr:to>
      <xdr:col>0</xdr:col>
      <xdr:colOff>909632</xdr:colOff>
      <xdr:row>12</xdr:row>
      <xdr:rowOff>715410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F6317DC5-8BE9-4766-9056-0443484E6A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75"/>
        <a:stretch/>
      </xdr:blipFill>
      <xdr:spPr>
        <a:xfrm>
          <a:off x="54429" y="17349107"/>
          <a:ext cx="855203" cy="565732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13</xdr:row>
      <xdr:rowOff>81643</xdr:rowOff>
    </xdr:from>
    <xdr:to>
      <xdr:col>0</xdr:col>
      <xdr:colOff>785200</xdr:colOff>
      <xdr:row>13</xdr:row>
      <xdr:rowOff>816428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1C44FF0-0AA9-4668-86D5-30ABF06F6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3" y="18968357"/>
          <a:ext cx="703557" cy="734785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14</xdr:row>
      <xdr:rowOff>162343</xdr:rowOff>
    </xdr:from>
    <xdr:to>
      <xdr:col>0</xdr:col>
      <xdr:colOff>884465</xdr:colOff>
      <xdr:row>14</xdr:row>
      <xdr:rowOff>739030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197A7C6-02A4-4012-829F-F1668BEB8D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86" r="9442"/>
        <a:stretch/>
      </xdr:blipFill>
      <xdr:spPr>
        <a:xfrm>
          <a:off x="81643" y="21579986"/>
          <a:ext cx="802822" cy="576687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</xdr:colOff>
      <xdr:row>15</xdr:row>
      <xdr:rowOff>204106</xdr:rowOff>
    </xdr:from>
    <xdr:to>
      <xdr:col>0</xdr:col>
      <xdr:colOff>906200</xdr:colOff>
      <xdr:row>15</xdr:row>
      <xdr:rowOff>733695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24143EFE-B8AF-4BE5-87C4-F1BF9D915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" y="22465392"/>
          <a:ext cx="878986" cy="529589"/>
        </a:xfrm>
        <a:prstGeom prst="rect">
          <a:avLst/>
        </a:prstGeom>
      </xdr:spPr>
    </xdr:pic>
    <xdr:clientData/>
  </xdr:twoCellAnchor>
  <xdr:twoCellAnchor editAs="oneCell">
    <xdr:from>
      <xdr:col>0</xdr:col>
      <xdr:colOff>68035</xdr:colOff>
      <xdr:row>16</xdr:row>
      <xdr:rowOff>217714</xdr:rowOff>
    </xdr:from>
    <xdr:to>
      <xdr:col>0</xdr:col>
      <xdr:colOff>905397</xdr:colOff>
      <xdr:row>16</xdr:row>
      <xdr:rowOff>653142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59872292-8FBB-4318-8647-65D2A23EFD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2" t="14086" r="7812" b="15483"/>
        <a:stretch/>
      </xdr:blipFill>
      <xdr:spPr>
        <a:xfrm>
          <a:off x="68035" y="23322643"/>
          <a:ext cx="837362" cy="435428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176892</xdr:colOff>
      <xdr:row>19</xdr:row>
      <xdr:rowOff>99691</xdr:rowOff>
    </xdr:from>
    <xdr:to>
      <xdr:col>0</xdr:col>
      <xdr:colOff>775607</xdr:colOff>
      <xdr:row>19</xdr:row>
      <xdr:rowOff>816429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B46E932F-979F-487D-BF23-57B1C51D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2" y="29110120"/>
          <a:ext cx="598715" cy="716738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176894</xdr:colOff>
      <xdr:row>20</xdr:row>
      <xdr:rowOff>56053</xdr:rowOff>
    </xdr:from>
    <xdr:to>
      <xdr:col>0</xdr:col>
      <xdr:colOff>748393</xdr:colOff>
      <xdr:row>20</xdr:row>
      <xdr:rowOff>789214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6498C159-58F0-4DE5-B9BE-33589027D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4" y="30753767"/>
          <a:ext cx="571499" cy="733161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23</xdr:row>
      <xdr:rowOff>162026</xdr:rowOff>
    </xdr:from>
    <xdr:to>
      <xdr:col>0</xdr:col>
      <xdr:colOff>911679</xdr:colOff>
      <xdr:row>23</xdr:row>
      <xdr:rowOff>678724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B60FB9C6-2ADA-480D-A287-84B7E8551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3" y="32547026"/>
          <a:ext cx="830036" cy="516698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176892</xdr:colOff>
      <xdr:row>24</xdr:row>
      <xdr:rowOff>178717</xdr:rowOff>
    </xdr:from>
    <xdr:to>
      <xdr:col>0</xdr:col>
      <xdr:colOff>693963</xdr:colOff>
      <xdr:row>24</xdr:row>
      <xdr:rowOff>802822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BE8E67F2-46BA-4B3E-A95B-66AFEE36E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2" y="39312860"/>
          <a:ext cx="517071" cy="624105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149679</xdr:colOff>
      <xdr:row>25</xdr:row>
      <xdr:rowOff>95250</xdr:rowOff>
    </xdr:from>
    <xdr:to>
      <xdr:col>0</xdr:col>
      <xdr:colOff>853006</xdr:colOff>
      <xdr:row>25</xdr:row>
      <xdr:rowOff>802822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3BCCCF66-5DDB-42A2-8CB5-F300E085E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9" y="40073036"/>
          <a:ext cx="703327" cy="707572"/>
        </a:xfrm>
        <a:prstGeom prst="rect">
          <a:avLst/>
        </a:prstGeom>
      </xdr:spPr>
    </xdr:pic>
    <xdr:clientData/>
  </xdr:twoCellAnchor>
  <xdr:twoCellAnchor editAs="oneCell">
    <xdr:from>
      <xdr:col>0</xdr:col>
      <xdr:colOff>50884</xdr:colOff>
      <xdr:row>26</xdr:row>
      <xdr:rowOff>64822</xdr:rowOff>
    </xdr:from>
    <xdr:to>
      <xdr:col>0</xdr:col>
      <xdr:colOff>870857</xdr:colOff>
      <xdr:row>26</xdr:row>
      <xdr:rowOff>807718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5C43F98-1E91-4614-BD62-A32F2D258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4" y="40886251"/>
          <a:ext cx="819973" cy="742896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</xdr:colOff>
      <xdr:row>27</xdr:row>
      <xdr:rowOff>36356</xdr:rowOff>
    </xdr:from>
    <xdr:to>
      <xdr:col>0</xdr:col>
      <xdr:colOff>911678</xdr:colOff>
      <xdr:row>27</xdr:row>
      <xdr:rowOff>827094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6D73F899-77EF-48AA-8E8B-26E9AB6AB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" y="41701427"/>
          <a:ext cx="870857" cy="79073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28</xdr:row>
      <xdr:rowOff>38653</xdr:rowOff>
    </xdr:from>
    <xdr:to>
      <xdr:col>0</xdr:col>
      <xdr:colOff>884464</xdr:colOff>
      <xdr:row>28</xdr:row>
      <xdr:rowOff>816429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7398C57-19E2-4706-A4CB-5EA6C39653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55" t="15877" r="19782" b="10929"/>
        <a:stretch/>
      </xdr:blipFill>
      <xdr:spPr>
        <a:xfrm>
          <a:off x="95251" y="42547367"/>
          <a:ext cx="789213" cy="777776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29</xdr:row>
      <xdr:rowOff>176892</xdr:rowOff>
    </xdr:from>
    <xdr:to>
      <xdr:col>0</xdr:col>
      <xdr:colOff>866106</xdr:colOff>
      <xdr:row>29</xdr:row>
      <xdr:rowOff>551143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A97F7DA7-F045-4941-B8E8-45A9177D9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45216535"/>
          <a:ext cx="770857" cy="374251"/>
        </a:xfrm>
        <a:prstGeom prst="rect">
          <a:avLst/>
        </a:prstGeom>
      </xdr:spPr>
    </xdr:pic>
    <xdr:clientData/>
  </xdr:twoCellAnchor>
  <xdr:twoCellAnchor editAs="oneCell">
    <xdr:from>
      <xdr:col>0</xdr:col>
      <xdr:colOff>81642</xdr:colOff>
      <xdr:row>30</xdr:row>
      <xdr:rowOff>89752</xdr:rowOff>
    </xdr:from>
    <xdr:to>
      <xdr:col>0</xdr:col>
      <xdr:colOff>843642</xdr:colOff>
      <xdr:row>30</xdr:row>
      <xdr:rowOff>822415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C7DF0AC6-C540-41F4-BD0D-E76EEBD0D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" y="45973038"/>
          <a:ext cx="762000" cy="732663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</xdr:colOff>
      <xdr:row>31</xdr:row>
      <xdr:rowOff>122464</xdr:rowOff>
    </xdr:from>
    <xdr:to>
      <xdr:col>0</xdr:col>
      <xdr:colOff>871208</xdr:colOff>
      <xdr:row>31</xdr:row>
      <xdr:rowOff>764938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30692AE3-2C0B-4842-8DE4-FECF8B5F5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" y="53598535"/>
          <a:ext cx="843994" cy="642474"/>
        </a:xfrm>
        <a:prstGeom prst="rect">
          <a:avLst/>
        </a:prstGeom>
      </xdr:spPr>
    </xdr:pic>
    <xdr:clientData/>
  </xdr:twoCellAnchor>
  <xdr:twoCellAnchor editAs="oneCell">
    <xdr:from>
      <xdr:col>6</xdr:col>
      <xdr:colOff>247571</xdr:colOff>
      <xdr:row>6</xdr:row>
      <xdr:rowOff>108857</xdr:rowOff>
    </xdr:from>
    <xdr:to>
      <xdr:col>6</xdr:col>
      <xdr:colOff>1040031</xdr:colOff>
      <xdr:row>6</xdr:row>
      <xdr:rowOff>789976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FA8B5D1D-781E-4FAD-BF07-DB745225D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9509" y="4276045"/>
          <a:ext cx="792460" cy="681119"/>
        </a:xfrm>
        <a:prstGeom prst="rect">
          <a:avLst/>
        </a:prstGeom>
      </xdr:spPr>
    </xdr:pic>
    <xdr:clientData/>
  </xdr:twoCellAnchor>
  <xdr:twoCellAnchor editAs="oneCell">
    <xdr:from>
      <xdr:col>6</xdr:col>
      <xdr:colOff>198045</xdr:colOff>
      <xdr:row>7</xdr:row>
      <xdr:rowOff>153795</xdr:rowOff>
    </xdr:from>
    <xdr:to>
      <xdr:col>6</xdr:col>
      <xdr:colOff>1074963</xdr:colOff>
      <xdr:row>8</xdr:row>
      <xdr:rowOff>272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266FE20A-9A69-4585-98BD-BF174A947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9983" y="5178233"/>
          <a:ext cx="876918" cy="703727"/>
        </a:xfrm>
        <a:prstGeom prst="rect">
          <a:avLst/>
        </a:prstGeom>
      </xdr:spPr>
    </xdr:pic>
    <xdr:clientData/>
  </xdr:twoCellAnchor>
  <xdr:twoCellAnchor editAs="oneCell">
    <xdr:from>
      <xdr:col>6</xdr:col>
      <xdr:colOff>221114</xdr:colOff>
      <xdr:row>8</xdr:row>
      <xdr:rowOff>261936</xdr:rowOff>
    </xdr:from>
    <xdr:to>
      <xdr:col>6</xdr:col>
      <xdr:colOff>1037544</xdr:colOff>
      <xdr:row>8</xdr:row>
      <xdr:rowOff>723265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9EEF2916-E11D-4BD7-8BCC-55D892AE88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29" t="10207" r="7074" b="8128"/>
        <a:stretch/>
      </xdr:blipFill>
      <xdr:spPr>
        <a:xfrm>
          <a:off x="11746364" y="8572499"/>
          <a:ext cx="816430" cy="461329"/>
        </a:xfrm>
        <a:prstGeom prst="rect">
          <a:avLst/>
        </a:prstGeom>
      </xdr:spPr>
    </xdr:pic>
    <xdr:clientData/>
  </xdr:twoCellAnchor>
  <xdr:twoCellAnchor editAs="oneCell">
    <xdr:from>
      <xdr:col>6</xdr:col>
      <xdr:colOff>258535</xdr:colOff>
      <xdr:row>9</xdr:row>
      <xdr:rowOff>159675</xdr:rowOff>
    </xdr:from>
    <xdr:to>
      <xdr:col>6</xdr:col>
      <xdr:colOff>1069671</xdr:colOff>
      <xdr:row>9</xdr:row>
      <xdr:rowOff>608920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355061E6-9DBE-4EE6-AD7F-29C02FFDAC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7" t="10071" r="6250" b="9371"/>
        <a:stretch/>
      </xdr:blipFill>
      <xdr:spPr>
        <a:xfrm>
          <a:off x="11783785" y="9327488"/>
          <a:ext cx="811136" cy="449245"/>
        </a:xfrm>
        <a:prstGeom prst="rect">
          <a:avLst/>
        </a:prstGeom>
      </xdr:spPr>
    </xdr:pic>
    <xdr:clientData/>
  </xdr:twoCellAnchor>
  <xdr:twoCellAnchor editAs="oneCell">
    <xdr:from>
      <xdr:col>6</xdr:col>
      <xdr:colOff>178043</xdr:colOff>
      <xdr:row>10</xdr:row>
      <xdr:rowOff>190500</xdr:rowOff>
    </xdr:from>
    <xdr:to>
      <xdr:col>6</xdr:col>
      <xdr:colOff>975305</xdr:colOff>
      <xdr:row>10</xdr:row>
      <xdr:rowOff>625928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D937D22D-5FD4-4C52-B0E9-C31320275E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11563" r="6697" b="8998"/>
        <a:stretch/>
      </xdr:blipFill>
      <xdr:spPr>
        <a:xfrm>
          <a:off x="11703293" y="10215563"/>
          <a:ext cx="797262" cy="435428"/>
        </a:xfrm>
        <a:prstGeom prst="rect">
          <a:avLst/>
        </a:prstGeom>
      </xdr:spPr>
    </xdr:pic>
    <xdr:clientData/>
  </xdr:twoCellAnchor>
  <xdr:twoCellAnchor editAs="oneCell">
    <xdr:from>
      <xdr:col>6</xdr:col>
      <xdr:colOff>224518</xdr:colOff>
      <xdr:row>11</xdr:row>
      <xdr:rowOff>278266</xdr:rowOff>
    </xdr:from>
    <xdr:to>
      <xdr:col>6</xdr:col>
      <xdr:colOff>1000126</xdr:colOff>
      <xdr:row>11</xdr:row>
      <xdr:rowOff>717777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AE1A9B5-1E30-4797-9266-CC938722A1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76" t="8226" r="5907" b="7871"/>
        <a:stretch/>
      </xdr:blipFill>
      <xdr:spPr>
        <a:xfrm>
          <a:off x="11749768" y="11160579"/>
          <a:ext cx="775608" cy="439511"/>
        </a:xfrm>
        <a:prstGeom prst="rect">
          <a:avLst/>
        </a:prstGeom>
      </xdr:spPr>
    </xdr:pic>
    <xdr:clientData/>
  </xdr:twoCellAnchor>
  <xdr:twoCellAnchor editAs="oneCell">
    <xdr:from>
      <xdr:col>6</xdr:col>
      <xdr:colOff>155863</xdr:colOff>
      <xdr:row>27</xdr:row>
      <xdr:rowOff>116478</xdr:rowOff>
    </xdr:from>
    <xdr:to>
      <xdr:col>6</xdr:col>
      <xdr:colOff>1043173</xdr:colOff>
      <xdr:row>28</xdr:row>
      <xdr:rowOff>69271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C475458E-A5A8-4EFD-A4C4-AD2DAA4BAB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6" t="11178" r="13719" b="13766"/>
        <a:stretch/>
      </xdr:blipFill>
      <xdr:spPr>
        <a:xfrm>
          <a:off x="10814338" y="39426153"/>
          <a:ext cx="883228" cy="800518"/>
        </a:xfrm>
        <a:prstGeom prst="rect">
          <a:avLst/>
        </a:prstGeom>
      </xdr:spPr>
    </xdr:pic>
    <xdr:clientData/>
  </xdr:twoCellAnchor>
  <xdr:twoCellAnchor editAs="oneCell">
    <xdr:from>
      <xdr:col>6</xdr:col>
      <xdr:colOff>398318</xdr:colOff>
      <xdr:row>28</xdr:row>
      <xdr:rowOff>51955</xdr:rowOff>
    </xdr:from>
    <xdr:to>
      <xdr:col>6</xdr:col>
      <xdr:colOff>900193</xdr:colOff>
      <xdr:row>28</xdr:row>
      <xdr:rowOff>820451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7DFA236D-68F7-488D-9307-ABA86D4912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05" t="11004" r="20455" b="11974"/>
        <a:stretch/>
      </xdr:blipFill>
      <xdr:spPr>
        <a:xfrm>
          <a:off x="11056793" y="45295705"/>
          <a:ext cx="501875" cy="768496"/>
        </a:xfrm>
        <a:prstGeom prst="rect">
          <a:avLst/>
        </a:prstGeom>
      </xdr:spPr>
    </xdr:pic>
    <xdr:clientData/>
  </xdr:twoCellAnchor>
  <xdr:twoCellAnchor editAs="oneCell">
    <xdr:from>
      <xdr:col>6</xdr:col>
      <xdr:colOff>51955</xdr:colOff>
      <xdr:row>29</xdr:row>
      <xdr:rowOff>156977</xdr:rowOff>
    </xdr:from>
    <xdr:to>
      <xdr:col>6</xdr:col>
      <xdr:colOff>1233673</xdr:colOff>
      <xdr:row>29</xdr:row>
      <xdr:rowOff>692726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9449568D-BBAA-46C6-B98E-002431E336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82" t="13709" r="10985" b="18701"/>
        <a:stretch/>
      </xdr:blipFill>
      <xdr:spPr>
        <a:xfrm>
          <a:off x="10710430" y="47943902"/>
          <a:ext cx="1177636" cy="535749"/>
        </a:xfrm>
        <a:prstGeom prst="rect">
          <a:avLst/>
        </a:prstGeom>
      </xdr:spPr>
    </xdr:pic>
    <xdr:clientData/>
  </xdr:twoCellAnchor>
  <xdr:twoCellAnchor editAs="oneCell">
    <xdr:from>
      <xdr:col>6</xdr:col>
      <xdr:colOff>51955</xdr:colOff>
      <xdr:row>30</xdr:row>
      <xdr:rowOff>20183</xdr:rowOff>
    </xdr:from>
    <xdr:to>
      <xdr:col>6</xdr:col>
      <xdr:colOff>1242333</xdr:colOff>
      <xdr:row>30</xdr:row>
      <xdr:rowOff>813954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EF2B3D79-F99D-4F84-BC97-50785AF665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5" t="18825" r="13568" b="17585"/>
        <a:stretch/>
      </xdr:blipFill>
      <xdr:spPr>
        <a:xfrm>
          <a:off x="10710430" y="52045733"/>
          <a:ext cx="1186296" cy="793771"/>
        </a:xfrm>
        <a:prstGeom prst="rect">
          <a:avLst/>
        </a:prstGeom>
      </xdr:spPr>
    </xdr:pic>
    <xdr:clientData/>
  </xdr:twoCellAnchor>
  <xdr:twoCellAnchor editAs="oneCell">
    <xdr:from>
      <xdr:col>6</xdr:col>
      <xdr:colOff>259774</xdr:colOff>
      <xdr:row>31</xdr:row>
      <xdr:rowOff>51954</xdr:rowOff>
    </xdr:from>
    <xdr:to>
      <xdr:col>6</xdr:col>
      <xdr:colOff>868807</xdr:colOff>
      <xdr:row>31</xdr:row>
      <xdr:rowOff>796635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19FF2DCE-0670-47BF-86F4-F0E9954285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96" t="12207" r="16326" b="13164"/>
        <a:stretch/>
      </xdr:blipFill>
      <xdr:spPr>
        <a:xfrm>
          <a:off x="10918249" y="52925229"/>
          <a:ext cx="609033" cy="744681"/>
        </a:xfrm>
        <a:prstGeom prst="rect">
          <a:avLst/>
        </a:prstGeom>
      </xdr:spPr>
    </xdr:pic>
    <xdr:clientData/>
  </xdr:twoCellAnchor>
  <xdr:twoCellAnchor editAs="oneCell">
    <xdr:from>
      <xdr:col>6</xdr:col>
      <xdr:colOff>311731</xdr:colOff>
      <xdr:row>32</xdr:row>
      <xdr:rowOff>45932</xdr:rowOff>
    </xdr:from>
    <xdr:to>
      <xdr:col>6</xdr:col>
      <xdr:colOff>900547</xdr:colOff>
      <xdr:row>32</xdr:row>
      <xdr:rowOff>813953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56D2ABF0-729F-4494-B3F6-C16B86D858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62" t="11651" r="15787" b="13442"/>
        <a:stretch/>
      </xdr:blipFill>
      <xdr:spPr>
        <a:xfrm>
          <a:off x="10970206" y="53766932"/>
          <a:ext cx="588816" cy="768021"/>
        </a:xfrm>
        <a:prstGeom prst="rect">
          <a:avLst/>
        </a:prstGeom>
      </xdr:spPr>
    </xdr:pic>
    <xdr:clientData/>
  </xdr:twoCellAnchor>
  <xdr:twoCellAnchor editAs="oneCell">
    <xdr:from>
      <xdr:col>6</xdr:col>
      <xdr:colOff>181841</xdr:colOff>
      <xdr:row>16</xdr:row>
      <xdr:rowOff>81642</xdr:rowOff>
    </xdr:from>
    <xdr:to>
      <xdr:col>6</xdr:col>
      <xdr:colOff>957447</xdr:colOff>
      <xdr:row>16</xdr:row>
      <xdr:rowOff>810384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85782A67-11E5-46A7-8C2A-FF88D5840E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41" t="12401" r="12807" b="13433"/>
        <a:stretch/>
      </xdr:blipFill>
      <xdr:spPr>
        <a:xfrm>
          <a:off x="10840316" y="17350467"/>
          <a:ext cx="775606" cy="728742"/>
        </a:xfrm>
        <a:prstGeom prst="rect">
          <a:avLst/>
        </a:prstGeom>
      </xdr:spPr>
    </xdr:pic>
    <xdr:clientData/>
  </xdr:twoCellAnchor>
  <xdr:twoCellAnchor editAs="oneCell">
    <xdr:from>
      <xdr:col>6</xdr:col>
      <xdr:colOff>61852</xdr:colOff>
      <xdr:row>17</xdr:row>
      <xdr:rowOff>119560</xdr:rowOff>
    </xdr:from>
    <xdr:to>
      <xdr:col>6</xdr:col>
      <xdr:colOff>1160319</xdr:colOff>
      <xdr:row>17</xdr:row>
      <xdr:rowOff>780556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436F75D3-9DB8-4BA5-90F2-3567B210F1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25" t="13457" r="12589" b="16904"/>
        <a:stretch/>
      </xdr:blipFill>
      <xdr:spPr>
        <a:xfrm>
          <a:off x="10720327" y="20779285"/>
          <a:ext cx="1098467" cy="660996"/>
        </a:xfrm>
        <a:prstGeom prst="rect">
          <a:avLst/>
        </a:prstGeom>
      </xdr:spPr>
    </xdr:pic>
    <xdr:clientData/>
  </xdr:twoCellAnchor>
  <xdr:twoCellAnchor editAs="oneCell">
    <xdr:from>
      <xdr:col>6</xdr:col>
      <xdr:colOff>44532</xdr:colOff>
      <xdr:row>18</xdr:row>
      <xdr:rowOff>203365</xdr:rowOff>
    </xdr:from>
    <xdr:to>
      <xdr:col>6</xdr:col>
      <xdr:colOff>1108364</xdr:colOff>
      <xdr:row>18</xdr:row>
      <xdr:rowOff>718703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69FA80BB-7221-48E0-9384-800A202A1E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5" t="16318" r="12448" b="18409"/>
        <a:stretch/>
      </xdr:blipFill>
      <xdr:spPr>
        <a:xfrm>
          <a:off x="10703007" y="22558540"/>
          <a:ext cx="1063832" cy="515338"/>
        </a:xfrm>
        <a:prstGeom prst="rect">
          <a:avLst/>
        </a:prstGeom>
      </xdr:spPr>
    </xdr:pic>
    <xdr:clientData/>
  </xdr:twoCellAnchor>
  <xdr:twoCellAnchor editAs="oneCell">
    <xdr:from>
      <xdr:col>6</xdr:col>
      <xdr:colOff>183746</xdr:colOff>
      <xdr:row>19</xdr:row>
      <xdr:rowOff>52378</xdr:rowOff>
    </xdr:from>
    <xdr:to>
      <xdr:col>6</xdr:col>
      <xdr:colOff>971054</xdr:colOff>
      <xdr:row>20</xdr:row>
      <xdr:rowOff>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E44CDCEE-A62D-42FF-A4A7-B1DAA2A32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2221" y="24103003"/>
          <a:ext cx="787308" cy="795347"/>
        </a:xfrm>
        <a:prstGeom prst="rect">
          <a:avLst/>
        </a:prstGeom>
      </xdr:spPr>
    </xdr:pic>
    <xdr:clientData/>
  </xdr:twoCellAnchor>
  <xdr:twoCellAnchor editAs="oneCell">
    <xdr:from>
      <xdr:col>6</xdr:col>
      <xdr:colOff>185552</xdr:colOff>
      <xdr:row>20</xdr:row>
      <xdr:rowOff>40821</xdr:rowOff>
    </xdr:from>
    <xdr:to>
      <xdr:col>6</xdr:col>
      <xdr:colOff>893123</xdr:colOff>
      <xdr:row>20</xdr:row>
      <xdr:rowOff>802822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C733CDDB-A880-45C9-9DD9-EF6A46F530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82" t="11044" r="15584" b="7162"/>
        <a:stretch/>
      </xdr:blipFill>
      <xdr:spPr>
        <a:xfrm>
          <a:off x="10844027" y="24939171"/>
          <a:ext cx="707571" cy="762001"/>
        </a:xfrm>
        <a:prstGeom prst="rect">
          <a:avLst/>
        </a:prstGeom>
      </xdr:spPr>
    </xdr:pic>
    <xdr:clientData/>
  </xdr:twoCellAnchor>
  <xdr:twoCellAnchor editAs="oneCell">
    <xdr:from>
      <xdr:col>6</xdr:col>
      <xdr:colOff>44533</xdr:colOff>
      <xdr:row>21</xdr:row>
      <xdr:rowOff>155864</xdr:rowOff>
    </xdr:from>
    <xdr:to>
      <xdr:col>6</xdr:col>
      <xdr:colOff>1121377</xdr:colOff>
      <xdr:row>21</xdr:row>
      <xdr:rowOff>795904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F4650612-A5C1-45CB-BE5D-D4331D1AD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3008" y="29292839"/>
          <a:ext cx="1076844" cy="640040"/>
        </a:xfrm>
        <a:prstGeom prst="rect">
          <a:avLst/>
        </a:prstGeom>
      </xdr:spPr>
    </xdr:pic>
    <xdr:clientData/>
  </xdr:twoCellAnchor>
  <xdr:twoCellAnchor editAs="oneCell">
    <xdr:from>
      <xdr:col>6</xdr:col>
      <xdr:colOff>112565</xdr:colOff>
      <xdr:row>22</xdr:row>
      <xdr:rowOff>156565</xdr:rowOff>
    </xdr:from>
    <xdr:to>
      <xdr:col>6</xdr:col>
      <xdr:colOff>1177635</xdr:colOff>
      <xdr:row>22</xdr:row>
      <xdr:rowOff>792927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78B1FA1B-01CC-4351-BE73-87C222E967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3" t="16928" r="15423" b="20008"/>
        <a:stretch/>
      </xdr:blipFill>
      <xdr:spPr>
        <a:xfrm flipH="1">
          <a:off x="10771040" y="30141265"/>
          <a:ext cx="1065070" cy="636362"/>
        </a:xfrm>
        <a:prstGeom prst="rect">
          <a:avLst/>
        </a:prstGeom>
      </xdr:spPr>
    </xdr:pic>
    <xdr:clientData/>
  </xdr:twoCellAnchor>
  <xdr:twoCellAnchor editAs="oneCell">
    <xdr:from>
      <xdr:col>8</xdr:col>
      <xdr:colOff>2714626</xdr:colOff>
      <xdr:row>0</xdr:row>
      <xdr:rowOff>0</xdr:rowOff>
    </xdr:from>
    <xdr:to>
      <xdr:col>9</xdr:col>
      <xdr:colOff>880107</xdr:colOff>
      <xdr:row>2</xdr:row>
      <xdr:rowOff>103415</xdr:rowOff>
    </xdr:to>
    <xdr:pic>
      <xdr:nvPicPr>
        <xdr:cNvPr id="116" name="Picture 115" descr="ARL Logo.png">
          <a:extLst>
            <a:ext uri="{FF2B5EF4-FFF2-40B4-BE49-F238E27FC236}">
              <a16:creationId xmlns:a16="http://schemas.microsoft.com/office/drawing/2014/main" id="{FA893570-FF4C-4B04-9384-5472FAAE5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30626" y="0"/>
          <a:ext cx="4690106" cy="1460728"/>
        </a:xfrm>
        <a:prstGeom prst="rect">
          <a:avLst/>
        </a:prstGeom>
      </xdr:spPr>
    </xdr:pic>
    <xdr:clientData/>
  </xdr:twoCellAnchor>
  <xdr:oneCellAnchor>
    <xdr:from>
      <xdr:col>0</xdr:col>
      <xdr:colOff>190500</xdr:colOff>
      <xdr:row>32</xdr:row>
      <xdr:rowOff>51954</xdr:rowOff>
    </xdr:from>
    <xdr:ext cx="759333" cy="762000"/>
    <xdr:pic>
      <xdr:nvPicPr>
        <xdr:cNvPr id="110" name="Picture 109">
          <a:extLst>
            <a:ext uri="{FF2B5EF4-FFF2-40B4-BE49-F238E27FC236}">
              <a16:creationId xmlns:a16="http://schemas.microsoft.com/office/drawing/2014/main" id="{1EEF2874-79E5-4EC1-BB51-4F22E68D1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16375" y="23935892"/>
          <a:ext cx="759333" cy="762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48</xdr:row>
      <xdr:rowOff>263128</xdr:rowOff>
    </xdr:from>
    <xdr:to>
      <xdr:col>8</xdr:col>
      <xdr:colOff>202858</xdr:colOff>
      <xdr:row>48</xdr:row>
      <xdr:rowOff>688478</xdr:rowOff>
    </xdr:to>
    <xdr:pic>
      <xdr:nvPicPr>
        <xdr:cNvPr id="3" name="Picture 2" descr="ARL Logo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27875" y="37632878"/>
          <a:ext cx="1439562" cy="452565"/>
        </a:xfrm>
        <a:prstGeom prst="rect">
          <a:avLst/>
        </a:prstGeom>
      </xdr:spPr>
    </xdr:pic>
    <xdr:clientData/>
  </xdr:twoCellAnchor>
  <xdr:twoCellAnchor editAs="oneCell">
    <xdr:from>
      <xdr:col>8</xdr:col>
      <xdr:colOff>1044451</xdr:colOff>
      <xdr:row>0</xdr:row>
      <xdr:rowOff>346982</xdr:rowOff>
    </xdr:from>
    <xdr:to>
      <xdr:col>9</xdr:col>
      <xdr:colOff>373517</xdr:colOff>
      <xdr:row>1</xdr:row>
      <xdr:rowOff>380999</xdr:rowOff>
    </xdr:to>
    <xdr:pic>
      <xdr:nvPicPr>
        <xdr:cNvPr id="5" name="Picture 4" descr="ARL 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12639" y="346982"/>
          <a:ext cx="4234441" cy="1343705"/>
        </a:xfrm>
        <a:prstGeom prst="rect">
          <a:avLst/>
        </a:prstGeom>
      </xdr:spPr>
    </xdr:pic>
    <xdr:clientData/>
  </xdr:twoCellAnchor>
  <xdr:twoCellAnchor editAs="oneCell">
    <xdr:from>
      <xdr:col>0</xdr:col>
      <xdr:colOff>838489</xdr:colOff>
      <xdr:row>0</xdr:row>
      <xdr:rowOff>372341</xdr:rowOff>
    </xdr:from>
    <xdr:to>
      <xdr:col>2</xdr:col>
      <xdr:colOff>2430888</xdr:colOff>
      <xdr:row>1</xdr:row>
      <xdr:rowOff>380999</xdr:rowOff>
    </xdr:to>
    <xdr:pic>
      <xdr:nvPicPr>
        <xdr:cNvPr id="6" name="Picture 5" descr="ARL Logo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489" y="372341"/>
          <a:ext cx="4164149" cy="1318346"/>
        </a:xfrm>
        <a:prstGeom prst="rect">
          <a:avLst/>
        </a:prstGeom>
      </xdr:spPr>
    </xdr:pic>
    <xdr:clientData/>
  </xdr:twoCellAnchor>
  <xdr:twoCellAnchor editAs="oneCell">
    <xdr:from>
      <xdr:col>0</xdr:col>
      <xdr:colOff>375326</xdr:colOff>
      <xdr:row>4</xdr:row>
      <xdr:rowOff>47625</xdr:rowOff>
    </xdr:from>
    <xdr:to>
      <xdr:col>0</xdr:col>
      <xdr:colOff>927966</xdr:colOff>
      <xdr:row>4</xdr:row>
      <xdr:rowOff>690129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E154D7E-1D15-42EE-990D-B88DC6DEA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75326" y="8848725"/>
          <a:ext cx="552640" cy="64250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</xdr:row>
      <xdr:rowOff>136998</xdr:rowOff>
    </xdr:from>
    <xdr:to>
      <xdr:col>0</xdr:col>
      <xdr:colOff>984250</xdr:colOff>
      <xdr:row>5</xdr:row>
      <xdr:rowOff>613548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1EB56CD-DC4F-4C99-AAED-F2EC2E675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16481898"/>
          <a:ext cx="746125" cy="476550"/>
        </a:xfrm>
        <a:prstGeom prst="rect">
          <a:avLst/>
        </a:prstGeom>
      </xdr:spPr>
    </xdr:pic>
    <xdr:clientData/>
  </xdr:twoCellAnchor>
  <xdr:twoCellAnchor editAs="oneCell">
    <xdr:from>
      <xdr:col>0</xdr:col>
      <xdr:colOff>301624</xdr:colOff>
      <xdr:row>6</xdr:row>
      <xdr:rowOff>63293</xdr:rowOff>
    </xdr:from>
    <xdr:to>
      <xdr:col>0</xdr:col>
      <xdr:colOff>962603</xdr:colOff>
      <xdr:row>6</xdr:row>
      <xdr:rowOff>687243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4342E69-D865-44F5-B37B-75E97E7BF0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6761" t="15748" r="16194" b="12757"/>
        <a:stretch/>
      </xdr:blipFill>
      <xdr:spPr>
        <a:xfrm>
          <a:off x="301624" y="18383043"/>
          <a:ext cx="660979" cy="623950"/>
        </a:xfrm>
        <a:prstGeom prst="rect">
          <a:avLst/>
        </a:prstGeom>
      </xdr:spPr>
    </xdr:pic>
    <xdr:clientData/>
  </xdr:twoCellAnchor>
  <xdr:oneCellAnchor>
    <xdr:from>
      <xdr:col>6</xdr:col>
      <xdr:colOff>190500</xdr:colOff>
      <xdr:row>5</xdr:row>
      <xdr:rowOff>142875</xdr:rowOff>
    </xdr:from>
    <xdr:ext cx="823146" cy="515701"/>
    <xdr:pic>
      <xdr:nvPicPr>
        <xdr:cNvPr id="237" name="Picture 236">
          <a:extLst>
            <a:ext uri="{FF2B5EF4-FFF2-40B4-BE49-F238E27FC236}">
              <a16:creationId xmlns:a16="http://schemas.microsoft.com/office/drawing/2014/main" id="{1AB0917A-23F3-42DC-A883-5B0BD21DE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29625" y="13414375"/>
          <a:ext cx="823146" cy="515701"/>
        </a:xfrm>
        <a:prstGeom prst="rect">
          <a:avLst/>
        </a:prstGeom>
      </xdr:spPr>
    </xdr:pic>
    <xdr:clientData/>
  </xdr:oneCellAnchor>
  <xdr:oneCellAnchor>
    <xdr:from>
      <xdr:col>6</xdr:col>
      <xdr:colOff>69272</xdr:colOff>
      <xdr:row>8</xdr:row>
      <xdr:rowOff>78862</xdr:rowOff>
    </xdr:from>
    <xdr:ext cx="987137" cy="665821"/>
    <xdr:pic>
      <xdr:nvPicPr>
        <xdr:cNvPr id="261" name="Picture 260">
          <a:extLst>
            <a:ext uri="{FF2B5EF4-FFF2-40B4-BE49-F238E27FC236}">
              <a16:creationId xmlns:a16="http://schemas.microsoft.com/office/drawing/2014/main" id="{6830621D-D1FE-4898-9C08-9A5CEB5F96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7955" t="19276" r="14318" b="18232"/>
        <a:stretch/>
      </xdr:blipFill>
      <xdr:spPr>
        <a:xfrm>
          <a:off x="69272" y="32701987"/>
          <a:ext cx="987137" cy="665821"/>
        </a:xfrm>
        <a:prstGeom prst="rect">
          <a:avLst/>
        </a:prstGeom>
      </xdr:spPr>
    </xdr:pic>
    <xdr:clientData/>
  </xdr:oneCellAnchor>
  <xdr:oneCellAnchor>
    <xdr:from>
      <xdr:col>6</xdr:col>
      <xdr:colOff>99579</xdr:colOff>
      <xdr:row>9</xdr:row>
      <xdr:rowOff>220807</xdr:rowOff>
    </xdr:from>
    <xdr:ext cx="989134" cy="571499"/>
    <xdr:pic>
      <xdr:nvPicPr>
        <xdr:cNvPr id="266" name="Picture 265">
          <a:extLst>
            <a:ext uri="{FF2B5EF4-FFF2-40B4-BE49-F238E27FC236}">
              <a16:creationId xmlns:a16="http://schemas.microsoft.com/office/drawing/2014/main" id="{37D64EFB-E5C4-457E-B008-D4BF87B442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648" t="21738" r="11648" b="11768"/>
        <a:stretch/>
      </xdr:blipFill>
      <xdr:spPr>
        <a:xfrm>
          <a:off x="8338704" y="21906057"/>
          <a:ext cx="989134" cy="571499"/>
        </a:xfrm>
        <a:prstGeom prst="rect">
          <a:avLst/>
        </a:prstGeom>
      </xdr:spPr>
    </xdr:pic>
    <xdr:clientData/>
  </xdr:oneCellAnchor>
  <xdr:oneCellAnchor>
    <xdr:from>
      <xdr:col>0</xdr:col>
      <xdr:colOff>206375</xdr:colOff>
      <xdr:row>9</xdr:row>
      <xdr:rowOff>116898</xdr:rowOff>
    </xdr:from>
    <xdr:ext cx="850647" cy="566870"/>
    <xdr:pic>
      <xdr:nvPicPr>
        <xdr:cNvPr id="286" name="Picture 285">
          <a:extLst>
            <a:ext uri="{FF2B5EF4-FFF2-40B4-BE49-F238E27FC236}">
              <a16:creationId xmlns:a16="http://schemas.microsoft.com/office/drawing/2014/main" id="{61E23893-F319-46D6-B2EF-2A935FEC9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375" y="38629648"/>
          <a:ext cx="850647" cy="566870"/>
        </a:xfrm>
        <a:prstGeom prst="rect">
          <a:avLst/>
        </a:prstGeom>
      </xdr:spPr>
    </xdr:pic>
    <xdr:clientData/>
  </xdr:oneCellAnchor>
  <xdr:oneCellAnchor>
    <xdr:from>
      <xdr:col>6</xdr:col>
      <xdr:colOff>428625</xdr:colOff>
      <xdr:row>4</xdr:row>
      <xdr:rowOff>63500</xdr:rowOff>
    </xdr:from>
    <xdr:ext cx="554182" cy="705515"/>
    <xdr:pic>
      <xdr:nvPicPr>
        <xdr:cNvPr id="84" name="Picture 83">
          <a:extLst>
            <a:ext uri="{FF2B5EF4-FFF2-40B4-BE49-F238E27FC236}">
              <a16:creationId xmlns:a16="http://schemas.microsoft.com/office/drawing/2014/main" id="{9DCC2F5E-10CB-4438-9749-0E0A5EDFF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8135938"/>
          <a:ext cx="554182" cy="705515"/>
        </a:xfrm>
        <a:prstGeom prst="rect">
          <a:avLst/>
        </a:prstGeom>
      </xdr:spPr>
    </xdr:pic>
    <xdr:clientData/>
  </xdr:oneCellAnchor>
  <xdr:oneCellAnchor>
    <xdr:from>
      <xdr:col>6</xdr:col>
      <xdr:colOff>291522</xdr:colOff>
      <xdr:row>14</xdr:row>
      <xdr:rowOff>126721</xdr:rowOff>
    </xdr:from>
    <xdr:ext cx="554182" cy="615074"/>
    <xdr:pic>
      <xdr:nvPicPr>
        <xdr:cNvPr id="95" name="Picture 94">
          <a:extLst>
            <a:ext uri="{FF2B5EF4-FFF2-40B4-BE49-F238E27FC236}">
              <a16:creationId xmlns:a16="http://schemas.microsoft.com/office/drawing/2014/main" id="{3CDCF582-05FE-4787-8412-CCF637A0C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2" y="10699471"/>
          <a:ext cx="554182" cy="615074"/>
        </a:xfrm>
        <a:prstGeom prst="rect">
          <a:avLst/>
        </a:prstGeom>
      </xdr:spPr>
    </xdr:pic>
    <xdr:clientData/>
  </xdr:oneCellAnchor>
  <xdr:oneCellAnchor>
    <xdr:from>
      <xdr:col>6</xdr:col>
      <xdr:colOff>103909</xdr:colOff>
      <xdr:row>12</xdr:row>
      <xdr:rowOff>304511</xdr:rowOff>
    </xdr:from>
    <xdr:ext cx="857784" cy="416883"/>
    <xdr:pic>
      <xdr:nvPicPr>
        <xdr:cNvPr id="96" name="Picture 95">
          <a:extLst>
            <a:ext uri="{FF2B5EF4-FFF2-40B4-BE49-F238E27FC236}">
              <a16:creationId xmlns:a16="http://schemas.microsoft.com/office/drawing/2014/main" id="{3155F59C-2C8D-47D8-A577-F0C11B7F9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09" y="9210386"/>
          <a:ext cx="857784" cy="416883"/>
        </a:xfrm>
        <a:prstGeom prst="rect">
          <a:avLst/>
        </a:prstGeom>
      </xdr:spPr>
    </xdr:pic>
    <xdr:clientData/>
  </xdr:oneCellAnchor>
  <xdr:oneCellAnchor>
    <xdr:from>
      <xdr:col>6</xdr:col>
      <xdr:colOff>158278</xdr:colOff>
      <xdr:row>13</xdr:row>
      <xdr:rowOff>142875</xdr:rowOff>
    </xdr:from>
    <xdr:ext cx="730721" cy="647054"/>
    <xdr:pic>
      <xdr:nvPicPr>
        <xdr:cNvPr id="97" name="Picture 96">
          <a:extLst>
            <a:ext uri="{FF2B5EF4-FFF2-40B4-BE49-F238E27FC236}">
              <a16:creationId xmlns:a16="http://schemas.microsoft.com/office/drawing/2014/main" id="{B72CE16F-A39E-4373-B377-48B0E76EE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278" y="9882188"/>
          <a:ext cx="730721" cy="647054"/>
        </a:xfrm>
        <a:prstGeom prst="rect">
          <a:avLst/>
        </a:prstGeom>
      </xdr:spPr>
    </xdr:pic>
    <xdr:clientData/>
  </xdr:oneCellAnchor>
  <xdr:oneCellAnchor>
    <xdr:from>
      <xdr:col>6</xdr:col>
      <xdr:colOff>349250</xdr:colOff>
      <xdr:row>11</xdr:row>
      <xdr:rowOff>96781</xdr:rowOff>
    </xdr:from>
    <xdr:ext cx="546966" cy="685421"/>
    <xdr:pic>
      <xdr:nvPicPr>
        <xdr:cNvPr id="98" name="Picture 97">
          <a:extLst>
            <a:ext uri="{FF2B5EF4-FFF2-40B4-BE49-F238E27FC236}">
              <a16:creationId xmlns:a16="http://schemas.microsoft.com/office/drawing/2014/main" id="{AFE475D6-8B1B-46D1-BF47-EC0D84874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250" y="8169219"/>
          <a:ext cx="546966" cy="685421"/>
        </a:xfrm>
        <a:prstGeom prst="rect">
          <a:avLst/>
        </a:prstGeom>
      </xdr:spPr>
    </xdr:pic>
    <xdr:clientData/>
  </xdr:oneCellAnchor>
  <xdr:oneCellAnchor>
    <xdr:from>
      <xdr:col>6</xdr:col>
      <xdr:colOff>147204</xdr:colOff>
      <xdr:row>10</xdr:row>
      <xdr:rowOff>132403</xdr:rowOff>
    </xdr:from>
    <xdr:ext cx="1004455" cy="600664"/>
    <xdr:pic>
      <xdr:nvPicPr>
        <xdr:cNvPr id="99" name="Picture 98">
          <a:extLst>
            <a:ext uri="{FF2B5EF4-FFF2-40B4-BE49-F238E27FC236}">
              <a16:creationId xmlns:a16="http://schemas.microsoft.com/office/drawing/2014/main" id="{77167B3B-3340-47CF-8A38-2C99D8CF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204" y="7371403"/>
          <a:ext cx="1004455" cy="600664"/>
        </a:xfrm>
        <a:prstGeom prst="rect">
          <a:avLst/>
        </a:prstGeom>
      </xdr:spPr>
    </xdr:pic>
    <xdr:clientData/>
  </xdr:oneCellAnchor>
  <xdr:oneCellAnchor>
    <xdr:from>
      <xdr:col>0</xdr:col>
      <xdr:colOff>63500</xdr:colOff>
      <xdr:row>10</xdr:row>
      <xdr:rowOff>60932</xdr:rowOff>
    </xdr:from>
    <xdr:ext cx="1024365" cy="684904"/>
    <xdr:pic>
      <xdr:nvPicPr>
        <xdr:cNvPr id="100" name="Picture 99">
          <a:extLst>
            <a:ext uri="{FF2B5EF4-FFF2-40B4-BE49-F238E27FC236}">
              <a16:creationId xmlns:a16="http://schemas.microsoft.com/office/drawing/2014/main" id="{368F644F-F7F4-47FD-B55F-744B579A4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12813" y="20634932"/>
          <a:ext cx="1024365" cy="684904"/>
        </a:xfrm>
        <a:prstGeom prst="rect">
          <a:avLst/>
        </a:prstGeom>
      </xdr:spPr>
    </xdr:pic>
    <xdr:clientData/>
  </xdr:oneCellAnchor>
  <xdr:oneCellAnchor>
    <xdr:from>
      <xdr:col>0</xdr:col>
      <xdr:colOff>129886</xdr:colOff>
      <xdr:row>11</xdr:row>
      <xdr:rowOff>181841</xdr:rowOff>
    </xdr:from>
    <xdr:ext cx="1000458" cy="517063"/>
    <xdr:pic>
      <xdr:nvPicPr>
        <xdr:cNvPr id="101" name="Picture 100">
          <a:extLst>
            <a:ext uri="{FF2B5EF4-FFF2-40B4-BE49-F238E27FC236}">
              <a16:creationId xmlns:a16="http://schemas.microsoft.com/office/drawing/2014/main" id="{6EDAF7B5-AFC3-40AC-9804-371AAD656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79199" y="23256154"/>
          <a:ext cx="1000458" cy="517063"/>
        </a:xfrm>
        <a:prstGeom prst="rect">
          <a:avLst/>
        </a:prstGeom>
      </xdr:spPr>
    </xdr:pic>
    <xdr:clientData/>
  </xdr:oneCellAnchor>
  <xdr:oneCellAnchor>
    <xdr:from>
      <xdr:col>0</xdr:col>
      <xdr:colOff>194226</xdr:colOff>
      <xdr:row>12</xdr:row>
      <xdr:rowOff>79375</xdr:rowOff>
    </xdr:from>
    <xdr:ext cx="810227" cy="598032"/>
    <xdr:pic>
      <xdr:nvPicPr>
        <xdr:cNvPr id="102" name="Picture 101">
          <a:extLst>
            <a:ext uri="{FF2B5EF4-FFF2-40B4-BE49-F238E27FC236}">
              <a16:creationId xmlns:a16="http://schemas.microsoft.com/office/drawing/2014/main" id="{2050E5AA-1505-4736-B2E7-674E7CC8E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43539" y="23987125"/>
          <a:ext cx="810227" cy="59803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483577</xdr:colOff>
      <xdr:row>0</xdr:row>
      <xdr:rowOff>185171</xdr:rowOff>
    </xdr:from>
    <xdr:to>
      <xdr:col>1</xdr:col>
      <xdr:colOff>2405895</xdr:colOff>
      <xdr:row>2</xdr:row>
      <xdr:rowOff>14180</xdr:rowOff>
    </xdr:to>
    <xdr:pic>
      <xdr:nvPicPr>
        <xdr:cNvPr id="10" name="Picture 9" descr="ARL Logo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577" y="185171"/>
          <a:ext cx="2889472" cy="913394"/>
        </a:xfrm>
        <a:prstGeom prst="rect">
          <a:avLst/>
        </a:prstGeom>
      </xdr:spPr>
    </xdr:pic>
    <xdr:clientData/>
  </xdr:twoCellAnchor>
  <xdr:twoCellAnchor editAs="oneCell">
    <xdr:from>
      <xdr:col>6</xdr:col>
      <xdr:colOff>258536</xdr:colOff>
      <xdr:row>22</xdr:row>
      <xdr:rowOff>272141</xdr:rowOff>
    </xdr:from>
    <xdr:to>
      <xdr:col>9</xdr:col>
      <xdr:colOff>863758</xdr:colOff>
      <xdr:row>33</xdr:row>
      <xdr:rowOff>185552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12929" y="8518070"/>
          <a:ext cx="3748472" cy="3578681"/>
        </a:xfrm>
        <a:prstGeom prst="rect">
          <a:avLst/>
        </a:prstGeom>
      </xdr:spPr>
    </xdr:pic>
    <xdr:clientData/>
  </xdr:twoCellAnchor>
  <xdr:twoCellAnchor editAs="oneCell">
    <xdr:from>
      <xdr:col>6</xdr:col>
      <xdr:colOff>204106</xdr:colOff>
      <xdr:row>32</xdr:row>
      <xdr:rowOff>95251</xdr:rowOff>
    </xdr:from>
    <xdr:to>
      <xdr:col>9</xdr:col>
      <xdr:colOff>843643</xdr:colOff>
      <xdr:row>43</xdr:row>
      <xdr:rowOff>105607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8499" y="12219215"/>
          <a:ext cx="3782787" cy="3466570"/>
        </a:xfrm>
        <a:prstGeom prst="rect">
          <a:avLst/>
        </a:prstGeom>
      </xdr:spPr>
    </xdr:pic>
    <xdr:clientData/>
  </xdr:twoCellAnchor>
  <xdr:twoCellAnchor editAs="oneCell">
    <xdr:from>
      <xdr:col>6</xdr:col>
      <xdr:colOff>420964</xdr:colOff>
      <xdr:row>0</xdr:row>
      <xdr:rowOff>136071</xdr:rowOff>
    </xdr:from>
    <xdr:to>
      <xdr:col>9</xdr:col>
      <xdr:colOff>288038</xdr:colOff>
      <xdr:row>2</xdr:row>
      <xdr:rowOff>4560</xdr:rowOff>
    </xdr:to>
    <xdr:pic>
      <xdr:nvPicPr>
        <xdr:cNvPr id="29" name="Picture 28" descr="ARL Logo.png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12156" y="136071"/>
          <a:ext cx="3032305" cy="952874"/>
        </a:xfrm>
        <a:prstGeom prst="rect">
          <a:avLst/>
        </a:prstGeom>
      </xdr:spPr>
    </xdr:pic>
    <xdr:clientData/>
  </xdr:twoCellAnchor>
  <xdr:twoCellAnchor editAs="oneCell">
    <xdr:from>
      <xdr:col>8</xdr:col>
      <xdr:colOff>775607</xdr:colOff>
      <xdr:row>80</xdr:row>
      <xdr:rowOff>0</xdr:rowOff>
    </xdr:from>
    <xdr:to>
      <xdr:col>9</xdr:col>
      <xdr:colOff>945029</xdr:colOff>
      <xdr:row>81</xdr:row>
      <xdr:rowOff>35210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31691037"/>
          <a:ext cx="1217172" cy="330799"/>
        </a:xfrm>
        <a:prstGeom prst="rect">
          <a:avLst/>
        </a:prstGeom>
      </xdr:spPr>
    </xdr:pic>
    <xdr:clientData/>
  </xdr:twoCellAnchor>
  <xdr:twoCellAnchor editAs="oneCell">
    <xdr:from>
      <xdr:col>6</xdr:col>
      <xdr:colOff>299355</xdr:colOff>
      <xdr:row>5</xdr:row>
      <xdr:rowOff>136075</xdr:rowOff>
    </xdr:from>
    <xdr:to>
      <xdr:col>9</xdr:col>
      <xdr:colOff>884464</xdr:colOff>
      <xdr:row>10</xdr:row>
      <xdr:rowOff>183269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748" y="3184075"/>
          <a:ext cx="3728359" cy="1760952"/>
        </a:xfrm>
        <a:prstGeom prst="rect">
          <a:avLst/>
        </a:prstGeom>
      </xdr:spPr>
    </xdr:pic>
    <xdr:clientData/>
  </xdr:twoCellAnchor>
  <xdr:twoCellAnchor editAs="oneCell">
    <xdr:from>
      <xdr:col>6</xdr:col>
      <xdr:colOff>244928</xdr:colOff>
      <xdr:row>11</xdr:row>
      <xdr:rowOff>204107</xdr:rowOff>
    </xdr:from>
    <xdr:to>
      <xdr:col>9</xdr:col>
      <xdr:colOff>902103</xdr:colOff>
      <xdr:row>21</xdr:row>
      <xdr:rowOff>29690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99321" y="5157107"/>
          <a:ext cx="3800425" cy="3170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7"/>
  <sheetViews>
    <sheetView view="pageBreakPreview" zoomScale="40" zoomScaleNormal="70" zoomScaleSheetLayoutView="40" workbookViewId="0">
      <selection activeCell="A3" sqref="A3:K4"/>
    </sheetView>
  </sheetViews>
  <sheetFormatPr defaultColWidth="9.140625" defaultRowHeight="26.25" x14ac:dyDescent="0.25"/>
  <cols>
    <col min="1" max="1" width="14.42578125" customWidth="1"/>
    <col min="2" max="2" width="27.42578125" style="77" customWidth="1"/>
    <col min="3" max="3" width="88.140625" style="110" customWidth="1"/>
    <col min="4" max="4" width="43.7109375" style="110" bestFit="1" customWidth="1"/>
    <col min="5" max="5" width="35.5703125" style="113" bestFit="1" customWidth="1"/>
    <col min="6" max="6" width="10.28515625" style="109" customWidth="1"/>
    <col min="7" max="7" width="16.5703125" style="80" customWidth="1"/>
    <col min="8" max="8" width="27.5703125" style="77" customWidth="1"/>
    <col min="9" max="9" width="89.5703125" style="110" customWidth="1"/>
    <col min="10" max="10" width="59.5703125" style="110" bestFit="1" customWidth="1"/>
    <col min="11" max="11" width="48.140625" style="196" bestFit="1" customWidth="1"/>
    <col min="14" max="14" width="11.140625" bestFit="1" customWidth="1"/>
    <col min="15" max="15" width="10.28515625" bestFit="1" customWidth="1"/>
    <col min="19" max="19" width="11.28515625" bestFit="1" customWidth="1"/>
    <col min="20" max="20" width="10.5703125" bestFit="1" customWidth="1"/>
  </cols>
  <sheetData>
    <row r="1" spans="1:29" ht="78.599999999999994" customHeight="1" x14ac:dyDescent="0.25">
      <c r="A1" s="11"/>
      <c r="E1" s="324" t="s">
        <v>306</v>
      </c>
      <c r="F1" s="324"/>
      <c r="G1" s="324"/>
      <c r="H1" s="324"/>
      <c r="L1" s="11"/>
      <c r="M1" s="11"/>
      <c r="N1" s="11"/>
      <c r="O1" s="11"/>
      <c r="P1" s="10"/>
      <c r="Q1" s="10"/>
      <c r="R1" s="10"/>
      <c r="S1" s="10"/>
      <c r="T1" s="10"/>
      <c r="U1" s="10"/>
      <c r="V1" s="10"/>
      <c r="W1" s="10"/>
      <c r="X1" s="10"/>
    </row>
    <row r="2" spans="1:29" ht="42.75" customHeight="1" x14ac:dyDescent="0.25">
      <c r="B2" s="113"/>
      <c r="E2" s="324"/>
      <c r="F2" s="324"/>
      <c r="G2" s="324"/>
      <c r="H2" s="324"/>
      <c r="I2" s="113"/>
      <c r="J2" s="113"/>
      <c r="L2" s="11"/>
      <c r="M2" s="11"/>
      <c r="N2" s="11"/>
      <c r="O2" s="11"/>
      <c r="P2" s="10"/>
      <c r="Q2" s="10"/>
      <c r="R2" s="10"/>
      <c r="S2" s="10"/>
      <c r="T2" s="10"/>
      <c r="U2" s="10"/>
      <c r="V2" s="10"/>
      <c r="W2" s="10"/>
      <c r="X2" s="10"/>
    </row>
    <row r="3" spans="1:29" ht="24" customHeight="1" x14ac:dyDescent="0.25">
      <c r="A3" s="326" t="s">
        <v>314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11"/>
      <c r="M3" s="11"/>
      <c r="N3" s="11"/>
      <c r="O3" s="11"/>
      <c r="P3" s="10"/>
      <c r="Q3" s="10"/>
      <c r="R3" s="10"/>
      <c r="S3" s="10"/>
      <c r="T3" s="10"/>
      <c r="U3" s="10"/>
      <c r="V3" s="10"/>
      <c r="W3" s="10"/>
      <c r="X3" s="10"/>
    </row>
    <row r="4" spans="1:29" ht="23.25" customHeight="1" x14ac:dyDescent="0.25">
      <c r="A4" s="326"/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11"/>
      <c r="M4" s="11"/>
      <c r="N4" s="11"/>
      <c r="O4" s="11"/>
      <c r="P4" s="10"/>
      <c r="Q4" s="10"/>
      <c r="R4" s="10"/>
      <c r="S4" s="10"/>
      <c r="T4" s="10"/>
      <c r="U4" s="10"/>
      <c r="V4" s="10"/>
      <c r="W4" s="10"/>
      <c r="X4" s="10"/>
    </row>
    <row r="5" spans="1:29" ht="34.5" customHeight="1" x14ac:dyDescent="0.35">
      <c r="A5" s="11"/>
      <c r="F5" s="146"/>
      <c r="G5" s="81"/>
      <c r="I5" s="143"/>
      <c r="J5" s="310"/>
      <c r="K5" s="197"/>
      <c r="L5" s="11"/>
      <c r="M5" s="11"/>
      <c r="N5" s="11"/>
      <c r="O5" s="13"/>
      <c r="P5" s="10"/>
      <c r="Q5" s="10"/>
      <c r="R5" s="10"/>
      <c r="S5" s="10"/>
      <c r="T5" s="10"/>
      <c r="U5" s="10"/>
      <c r="V5" s="10"/>
      <c r="W5" s="10"/>
      <c r="X5" s="10"/>
    </row>
    <row r="6" spans="1:29" ht="36.75" customHeight="1" x14ac:dyDescent="0.5">
      <c r="A6" s="325" t="s">
        <v>233</v>
      </c>
      <c r="B6" s="325"/>
      <c r="C6" s="325"/>
      <c r="D6" s="303"/>
      <c r="E6" s="14"/>
      <c r="F6" s="145"/>
      <c r="G6" s="79"/>
      <c r="H6" s="14"/>
      <c r="I6" s="142"/>
      <c r="J6" s="309"/>
      <c r="K6" s="198"/>
      <c r="L6" s="11"/>
      <c r="M6" s="11"/>
      <c r="N6" s="11"/>
      <c r="O6" s="11"/>
      <c r="P6" s="10"/>
      <c r="Q6" s="10"/>
      <c r="R6" s="10"/>
      <c r="S6" s="10"/>
      <c r="T6" s="10"/>
      <c r="U6" s="10"/>
      <c r="V6" s="10"/>
      <c r="W6" s="10"/>
      <c r="X6" s="10"/>
    </row>
    <row r="7" spans="1:29" s="94" customFormat="1" ht="76.5" customHeight="1" x14ac:dyDescent="0.25">
      <c r="A7" s="97" t="s">
        <v>291</v>
      </c>
      <c r="B7" s="97" t="s">
        <v>0</v>
      </c>
      <c r="C7" s="98" t="s">
        <v>300</v>
      </c>
      <c r="D7" s="98" t="s">
        <v>316</v>
      </c>
      <c r="E7" s="97" t="s">
        <v>317</v>
      </c>
      <c r="F7" s="147"/>
      <c r="G7" s="97" t="s">
        <v>291</v>
      </c>
      <c r="H7" s="97" t="s">
        <v>0</v>
      </c>
      <c r="I7" s="98" t="s">
        <v>145</v>
      </c>
      <c r="J7" s="98" t="s">
        <v>316</v>
      </c>
      <c r="K7" s="97" t="s">
        <v>317</v>
      </c>
      <c r="Q7" s="93"/>
      <c r="R7" s="93"/>
      <c r="S7" s="93"/>
      <c r="T7" s="93"/>
    </row>
    <row r="8" spans="1:29" ht="77.25" customHeight="1" x14ac:dyDescent="0.35">
      <c r="A8" s="182"/>
      <c r="B8" s="183" t="s">
        <v>126</v>
      </c>
      <c r="C8" s="299" t="s">
        <v>146</v>
      </c>
      <c r="D8" s="311">
        <v>45</v>
      </c>
      <c r="E8" s="302" t="s">
        <v>318</v>
      </c>
      <c r="F8" s="148"/>
      <c r="G8" s="186"/>
      <c r="H8" s="96">
        <v>612</v>
      </c>
      <c r="I8" s="299" t="s">
        <v>149</v>
      </c>
      <c r="J8" s="311">
        <v>35</v>
      </c>
      <c r="K8" s="302" t="s">
        <v>318</v>
      </c>
      <c r="Q8" s="11"/>
      <c r="R8" s="11"/>
      <c r="S8" s="16" t="e">
        <f>#REF!*#REF!</f>
        <v>#REF!</v>
      </c>
      <c r="T8" s="137" t="e">
        <f>#REF!*#REF!</f>
        <v>#REF!</v>
      </c>
      <c r="U8" s="10"/>
      <c r="V8" s="10"/>
      <c r="W8" s="10"/>
      <c r="X8" s="10"/>
      <c r="Y8" s="10"/>
      <c r="Z8" s="10"/>
      <c r="AA8" s="10"/>
      <c r="AB8" s="10"/>
      <c r="AC8" s="10"/>
    </row>
    <row r="9" spans="1:29" ht="66.75" customHeight="1" x14ac:dyDescent="0.35">
      <c r="A9" s="182"/>
      <c r="B9" s="183" t="s">
        <v>127</v>
      </c>
      <c r="C9" s="299" t="s">
        <v>147</v>
      </c>
      <c r="D9" s="311">
        <v>42</v>
      </c>
      <c r="E9" s="302" t="s">
        <v>310</v>
      </c>
      <c r="F9" s="148"/>
      <c r="G9" s="30"/>
      <c r="L9" s="113"/>
      <c r="Q9" s="11"/>
      <c r="R9" s="11"/>
      <c r="S9" s="16" t="e">
        <f>#REF!*#REF!</f>
        <v>#REF!</v>
      </c>
      <c r="T9" s="137" t="e">
        <f>#REF!*#REF!</f>
        <v>#REF!</v>
      </c>
      <c r="U9" s="10"/>
      <c r="V9" s="10"/>
      <c r="W9" s="10"/>
      <c r="X9" s="10"/>
      <c r="Y9" s="10"/>
      <c r="Z9" s="10"/>
      <c r="AA9" s="10"/>
      <c r="AB9" s="10"/>
      <c r="AC9" s="10"/>
    </row>
    <row r="10" spans="1:29" ht="67.900000000000006" customHeight="1" x14ac:dyDescent="0.35">
      <c r="A10" s="182"/>
      <c r="B10" s="183" t="s">
        <v>128</v>
      </c>
      <c r="C10" s="299" t="s">
        <v>148</v>
      </c>
      <c r="D10" s="311">
        <v>270</v>
      </c>
      <c r="E10" s="302" t="s">
        <v>319</v>
      </c>
      <c r="F10" s="148"/>
      <c r="G10" s="97" t="s">
        <v>291</v>
      </c>
      <c r="H10" s="97" t="s">
        <v>0</v>
      </c>
      <c r="I10" s="98" t="s">
        <v>93</v>
      </c>
      <c r="J10" s="98" t="s">
        <v>316</v>
      </c>
      <c r="K10" s="97" t="s">
        <v>317</v>
      </c>
      <c r="Q10" s="11"/>
      <c r="R10" s="11"/>
      <c r="S10" s="16" t="e">
        <f>#REF!*#REF!</f>
        <v>#REF!</v>
      </c>
      <c r="T10" s="137" t="e">
        <f>#REF!*#REF!</f>
        <v>#REF!</v>
      </c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66" customHeight="1" x14ac:dyDescent="0.35">
      <c r="A11" s="185"/>
      <c r="B11" s="95" t="s">
        <v>231</v>
      </c>
      <c r="C11" s="112" t="s">
        <v>273</v>
      </c>
      <c r="D11" s="311">
        <v>25</v>
      </c>
      <c r="E11" s="302" t="s">
        <v>318</v>
      </c>
      <c r="F11" s="148"/>
      <c r="G11" s="182"/>
      <c r="H11" s="183">
        <v>310</v>
      </c>
      <c r="I11" s="96" t="s">
        <v>99</v>
      </c>
      <c r="J11" s="311">
        <v>325</v>
      </c>
      <c r="K11" s="302" t="s">
        <v>310</v>
      </c>
      <c r="Q11" s="11"/>
      <c r="R11" s="11"/>
      <c r="S11" s="16" t="e">
        <f>#REF!*#REF!</f>
        <v>#REF!</v>
      </c>
      <c r="T11" s="137" t="e">
        <f>#REF!*#REF!</f>
        <v>#REF!</v>
      </c>
      <c r="U11" s="10"/>
      <c r="V11" s="10"/>
      <c r="W11" s="10"/>
      <c r="X11" s="10"/>
      <c r="Y11" s="10"/>
      <c r="Z11" s="10"/>
      <c r="AA11" s="10"/>
      <c r="AB11" s="10"/>
      <c r="AC11" s="10"/>
    </row>
    <row r="12" spans="1:29" ht="66" customHeight="1" x14ac:dyDescent="0.35">
      <c r="A12" s="77"/>
      <c r="F12" s="148"/>
      <c r="G12" s="182"/>
      <c r="H12" s="183">
        <v>311</v>
      </c>
      <c r="I12" s="96" t="s">
        <v>100</v>
      </c>
      <c r="J12" s="311">
        <v>15</v>
      </c>
      <c r="K12" s="302" t="s">
        <v>318</v>
      </c>
      <c r="Q12" s="11"/>
      <c r="R12" s="11"/>
      <c r="S12" s="16" t="e">
        <f>#REF!*#REF!</f>
        <v>#REF!</v>
      </c>
      <c r="T12" s="137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ht="66" customHeight="1" x14ac:dyDescent="0.35">
      <c r="A13" s="97" t="s">
        <v>291</v>
      </c>
      <c r="B13" s="97" t="s">
        <v>0</v>
      </c>
      <c r="C13" s="98" t="s">
        <v>82</v>
      </c>
      <c r="D13" s="98" t="s">
        <v>316</v>
      </c>
      <c r="E13" s="97" t="s">
        <v>317</v>
      </c>
      <c r="F13" s="148"/>
      <c r="G13" s="182"/>
      <c r="H13" s="183">
        <v>316</v>
      </c>
      <c r="I13" s="96" t="s">
        <v>101</v>
      </c>
      <c r="J13" s="311">
        <v>305</v>
      </c>
      <c r="K13" s="302" t="s">
        <v>310</v>
      </c>
      <c r="Q13" s="11"/>
      <c r="R13" s="11"/>
      <c r="S13" s="16" t="e">
        <f>#REF!*#REF!</f>
        <v>#REF!</v>
      </c>
      <c r="T13" s="137" t="e">
        <f>#REF!*#REF!</f>
        <v>#REF!</v>
      </c>
      <c r="U13" s="10"/>
      <c r="V13" s="10"/>
      <c r="W13" s="10"/>
      <c r="X13" s="10"/>
      <c r="Y13" s="10"/>
      <c r="Z13" s="10"/>
      <c r="AA13" s="10"/>
      <c r="AB13" s="10"/>
      <c r="AC13" s="10"/>
    </row>
    <row r="14" spans="1:29" ht="66" customHeight="1" x14ac:dyDescent="0.35">
      <c r="A14" s="122"/>
      <c r="B14" s="183">
        <v>109</v>
      </c>
      <c r="C14" s="299" t="s">
        <v>119</v>
      </c>
      <c r="D14" s="311">
        <v>18</v>
      </c>
      <c r="E14" s="302" t="s">
        <v>321</v>
      </c>
      <c r="F14" s="148"/>
      <c r="G14" s="182"/>
      <c r="H14" s="183">
        <v>375</v>
      </c>
      <c r="I14" s="96" t="s">
        <v>102</v>
      </c>
      <c r="J14" s="311">
        <v>20</v>
      </c>
      <c r="K14" s="302" t="s">
        <v>318</v>
      </c>
      <c r="Q14" s="11"/>
      <c r="R14" s="11"/>
      <c r="S14" s="16" t="e">
        <f>#REF!*#REF!</f>
        <v>#REF!</v>
      </c>
      <c r="T14" s="137" t="e">
        <f>#REF!*#REF!</f>
        <v>#REF!</v>
      </c>
      <c r="U14" s="10"/>
      <c r="V14" s="10"/>
      <c r="W14" s="10"/>
      <c r="X14" s="10"/>
      <c r="Y14" s="10"/>
      <c r="Z14" s="10"/>
      <c r="AA14" s="10"/>
      <c r="AB14" s="10"/>
      <c r="AC14" s="10"/>
    </row>
    <row r="15" spans="1:29" ht="66" customHeight="1" x14ac:dyDescent="0.35">
      <c r="A15" s="122"/>
      <c r="B15" s="183">
        <v>114</v>
      </c>
      <c r="C15" s="299" t="s">
        <v>98</v>
      </c>
      <c r="D15" s="311">
        <v>200</v>
      </c>
      <c r="E15" s="302" t="s">
        <v>321</v>
      </c>
      <c r="F15" s="148"/>
      <c r="G15" s="30"/>
      <c r="Q15" s="11"/>
      <c r="R15" s="11"/>
      <c r="S15" s="16" t="e">
        <f>#REF!*#REF!</f>
        <v>#REF!</v>
      </c>
      <c r="T15" s="137" t="e">
        <f>#REF!*#REF!</f>
        <v>#REF!</v>
      </c>
      <c r="U15" s="10"/>
      <c r="V15" s="10"/>
      <c r="W15" s="10"/>
      <c r="X15" s="10"/>
      <c r="Y15" s="10"/>
      <c r="Z15" s="10"/>
      <c r="AA15" s="10"/>
      <c r="AB15" s="10"/>
      <c r="AC15" s="10"/>
    </row>
    <row r="16" spans="1:29" ht="73.5" customHeight="1" x14ac:dyDescent="0.25">
      <c r="A16" s="122"/>
      <c r="B16" s="183">
        <v>115</v>
      </c>
      <c r="C16" s="299" t="s">
        <v>103</v>
      </c>
      <c r="D16" s="311">
        <v>108</v>
      </c>
      <c r="E16" s="302" t="s">
        <v>321</v>
      </c>
      <c r="F16" s="148"/>
      <c r="G16" s="97" t="s">
        <v>291</v>
      </c>
      <c r="H16" s="97" t="s">
        <v>0</v>
      </c>
      <c r="I16" s="98" t="s">
        <v>82</v>
      </c>
      <c r="J16" s="98" t="s">
        <v>316</v>
      </c>
      <c r="K16" s="97" t="s">
        <v>317</v>
      </c>
      <c r="Q16" s="11"/>
      <c r="R16" s="11"/>
      <c r="S16" s="16" t="e">
        <f>#REF!*#REF!</f>
        <v>#REF!</v>
      </c>
      <c r="T16" s="137" t="e">
        <f>#REF!*#REF!</f>
        <v>#REF!</v>
      </c>
      <c r="U16" s="10"/>
      <c r="V16" s="10"/>
      <c r="W16" s="10"/>
      <c r="X16" s="10"/>
      <c r="Y16" s="10"/>
      <c r="Z16" s="10"/>
      <c r="AA16" s="10"/>
      <c r="AB16" s="10"/>
      <c r="AC16" s="10"/>
    </row>
    <row r="17" spans="1:29" ht="66" customHeight="1" x14ac:dyDescent="0.25">
      <c r="A17" s="122"/>
      <c r="B17" s="183">
        <v>117</v>
      </c>
      <c r="C17" s="299" t="s">
        <v>104</v>
      </c>
      <c r="D17" s="311">
        <v>90</v>
      </c>
      <c r="E17" s="302" t="s">
        <v>321</v>
      </c>
      <c r="F17" s="148"/>
      <c r="G17" s="125"/>
      <c r="H17" s="183">
        <v>155</v>
      </c>
      <c r="I17" s="111" t="s">
        <v>117</v>
      </c>
      <c r="J17" s="311">
        <v>18</v>
      </c>
      <c r="K17" s="302" t="s">
        <v>321</v>
      </c>
      <c r="Q17" s="11"/>
      <c r="R17" s="11"/>
      <c r="S17" s="16" t="e">
        <f>#REF!*#REF!</f>
        <v>#REF!</v>
      </c>
      <c r="T17" s="137" t="e">
        <f>#REF!*#REF!</f>
        <v>#REF!</v>
      </c>
      <c r="U17" s="10"/>
      <c r="V17" s="10"/>
      <c r="W17" s="10"/>
      <c r="X17" s="10"/>
      <c r="Y17" s="10"/>
      <c r="Z17" s="10"/>
      <c r="AA17" s="10"/>
      <c r="AB17" s="10"/>
      <c r="AC17" s="10"/>
    </row>
    <row r="18" spans="1:29" ht="66" customHeight="1" x14ac:dyDescent="0.25">
      <c r="A18" s="122"/>
      <c r="B18" s="183">
        <v>124</v>
      </c>
      <c r="C18" s="299" t="s">
        <v>223</v>
      </c>
      <c r="D18" s="311">
        <v>32</v>
      </c>
      <c r="E18" s="302" t="s">
        <v>318</v>
      </c>
      <c r="F18" s="148"/>
      <c r="G18" s="125"/>
      <c r="H18" s="183">
        <v>156</v>
      </c>
      <c r="I18" s="111" t="s">
        <v>116</v>
      </c>
      <c r="J18" s="311">
        <v>15</v>
      </c>
      <c r="K18" s="302" t="s">
        <v>318</v>
      </c>
      <c r="Q18" s="11"/>
      <c r="R18" s="11"/>
      <c r="S18" s="16" t="e">
        <f>#REF!*#REF!</f>
        <v>#REF!</v>
      </c>
      <c r="T18" s="137" t="e">
        <f>#REF!*#REF!</f>
        <v>#REF!</v>
      </c>
      <c r="U18" s="10"/>
      <c r="V18" s="10"/>
      <c r="W18" s="10"/>
      <c r="X18" s="10"/>
      <c r="Y18" s="10"/>
      <c r="Z18" s="10"/>
      <c r="AA18" s="10"/>
      <c r="AB18" s="10"/>
      <c r="AC18" s="10"/>
    </row>
    <row r="19" spans="1:29" ht="66" customHeight="1" x14ac:dyDescent="0.25">
      <c r="A19" s="122"/>
      <c r="B19" s="183">
        <v>129</v>
      </c>
      <c r="C19" s="299" t="s">
        <v>105</v>
      </c>
      <c r="D19" s="311">
        <v>60</v>
      </c>
      <c r="E19" s="302" t="s">
        <v>321</v>
      </c>
      <c r="F19" s="148"/>
      <c r="G19" s="125"/>
      <c r="H19" s="183">
        <v>157</v>
      </c>
      <c r="I19" s="111" t="s">
        <v>115</v>
      </c>
      <c r="J19" s="311">
        <v>36</v>
      </c>
      <c r="K19" s="302" t="s">
        <v>322</v>
      </c>
      <c r="Q19" s="11"/>
      <c r="R19" s="11"/>
      <c r="S19" s="16" t="e">
        <f>#REF!*#REF!</f>
        <v>#REF!</v>
      </c>
      <c r="T19" s="137" t="e">
        <f>#REF!*#REF!</f>
        <v>#REF!</v>
      </c>
      <c r="U19" s="10"/>
      <c r="V19" s="10"/>
      <c r="W19" s="10"/>
      <c r="X19" s="10"/>
      <c r="Y19" s="10"/>
      <c r="Z19" s="10"/>
      <c r="AA19" s="10"/>
      <c r="AB19" s="10"/>
      <c r="AC19" s="10"/>
    </row>
    <row r="20" spans="1:29" ht="66" customHeight="1" x14ac:dyDescent="0.25">
      <c r="A20" s="122"/>
      <c r="B20" s="183">
        <v>132</v>
      </c>
      <c r="C20" s="299" t="s">
        <v>106</v>
      </c>
      <c r="D20" s="311">
        <v>250</v>
      </c>
      <c r="E20" s="302" t="s">
        <v>318</v>
      </c>
      <c r="F20" s="148"/>
      <c r="G20" s="150"/>
      <c r="H20" s="184" t="s">
        <v>166</v>
      </c>
      <c r="I20" s="111" t="s">
        <v>152</v>
      </c>
      <c r="J20" s="311">
        <v>30</v>
      </c>
      <c r="K20" s="302" t="s">
        <v>318</v>
      </c>
      <c r="Q20" s="11"/>
      <c r="R20" s="11"/>
      <c r="S20" s="16" t="e">
        <f>#REF!*#REF!</f>
        <v>#REF!</v>
      </c>
      <c r="T20" s="137" t="e">
        <f>#REF!*#REF!</f>
        <v>#REF!</v>
      </c>
      <c r="U20" s="10"/>
      <c r="V20" s="10"/>
      <c r="W20" s="10"/>
      <c r="X20" s="10"/>
      <c r="Y20" s="10"/>
      <c r="Z20" s="10"/>
      <c r="AA20" s="10"/>
      <c r="AB20" s="10"/>
      <c r="AC20" s="10"/>
    </row>
    <row r="21" spans="1:29" ht="66" customHeight="1" x14ac:dyDescent="0.25">
      <c r="A21" s="122"/>
      <c r="B21" s="183">
        <v>134</v>
      </c>
      <c r="C21" s="299" t="s">
        <v>107</v>
      </c>
      <c r="D21" s="311">
        <v>38</v>
      </c>
      <c r="E21" s="302" t="s">
        <v>318</v>
      </c>
      <c r="F21" s="148"/>
      <c r="G21" s="125"/>
      <c r="H21" s="183">
        <v>160</v>
      </c>
      <c r="I21" s="111" t="s">
        <v>153</v>
      </c>
      <c r="J21" s="311">
        <v>6</v>
      </c>
      <c r="K21" s="302" t="s">
        <v>318</v>
      </c>
      <c r="Q21" s="11"/>
      <c r="R21" s="11"/>
      <c r="S21" s="16" t="e">
        <f>#REF!*#REF!</f>
        <v>#REF!</v>
      </c>
      <c r="T21" s="137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ht="66.75" customHeight="1" x14ac:dyDescent="0.25">
      <c r="A22" s="122"/>
      <c r="B22" s="183">
        <v>137</v>
      </c>
      <c r="C22" s="299" t="s">
        <v>108</v>
      </c>
      <c r="D22" s="311">
        <v>50</v>
      </c>
      <c r="E22" s="302" t="s">
        <v>321</v>
      </c>
      <c r="F22" s="148"/>
      <c r="G22" s="125"/>
      <c r="H22" s="183">
        <v>170</v>
      </c>
      <c r="I22" s="96" t="s">
        <v>125</v>
      </c>
      <c r="J22" s="311">
        <v>2</v>
      </c>
      <c r="K22" s="302" t="s">
        <v>318</v>
      </c>
      <c r="Q22" s="11"/>
      <c r="R22" s="11"/>
      <c r="S22" s="16" t="e">
        <f>#REF!*#REF!</f>
        <v>#REF!</v>
      </c>
      <c r="T22" s="137" t="e">
        <f>#REF!*#REF!</f>
        <v>#REF!</v>
      </c>
      <c r="U22" s="10"/>
      <c r="V22" s="10"/>
      <c r="W22" s="10"/>
      <c r="X22" s="10"/>
      <c r="Y22" s="10"/>
      <c r="Z22" s="10"/>
      <c r="AA22" s="10"/>
      <c r="AB22" s="10"/>
      <c r="AC22" s="10"/>
    </row>
    <row r="23" spans="1:29" ht="66" customHeight="1" x14ac:dyDescent="0.25">
      <c r="A23" s="122"/>
      <c r="B23" s="183">
        <v>145</v>
      </c>
      <c r="C23" s="299" t="s">
        <v>150</v>
      </c>
      <c r="D23" s="311">
        <v>20</v>
      </c>
      <c r="E23" s="302" t="s">
        <v>321</v>
      </c>
      <c r="F23" s="148"/>
      <c r="G23" s="125"/>
      <c r="H23" s="183">
        <v>175</v>
      </c>
      <c r="I23" s="96" t="s">
        <v>110</v>
      </c>
      <c r="J23" s="311">
        <v>25</v>
      </c>
      <c r="K23" s="302" t="s">
        <v>318</v>
      </c>
      <c r="Q23" s="11"/>
      <c r="R23" s="11"/>
      <c r="S23" s="16" t="e">
        <f>#REF!*#REF!</f>
        <v>#REF!</v>
      </c>
      <c r="T23" s="137" t="e">
        <f>#REF!*#REF!</f>
        <v>#REF!</v>
      </c>
      <c r="U23" s="10"/>
      <c r="V23" s="10"/>
      <c r="W23" s="10"/>
      <c r="X23" s="10"/>
      <c r="Y23" s="10"/>
      <c r="Z23" s="10"/>
      <c r="AA23" s="10"/>
      <c r="AB23" s="10"/>
      <c r="AC23" s="10"/>
    </row>
    <row r="24" spans="1:29" ht="66" customHeight="1" x14ac:dyDescent="0.25">
      <c r="A24" s="122"/>
      <c r="B24" s="183">
        <v>147</v>
      </c>
      <c r="C24" s="299" t="s">
        <v>151</v>
      </c>
      <c r="D24" s="311">
        <v>28</v>
      </c>
      <c r="E24" s="302" t="s">
        <v>321</v>
      </c>
      <c r="F24" s="148"/>
      <c r="G24" s="125"/>
      <c r="H24" s="183">
        <v>193</v>
      </c>
      <c r="I24" s="96" t="s">
        <v>208</v>
      </c>
      <c r="J24" s="311">
        <v>35</v>
      </c>
      <c r="K24" s="312" t="s">
        <v>320</v>
      </c>
      <c r="Q24" s="11"/>
      <c r="R24" s="11"/>
      <c r="S24" s="16" t="e">
        <f>#REF!*#REF!</f>
        <v>#REF!</v>
      </c>
      <c r="T24" s="137" t="e">
        <f>#REF!*#REF!</f>
        <v>#REF!</v>
      </c>
      <c r="U24" s="10"/>
      <c r="V24" s="10"/>
      <c r="W24" s="10"/>
      <c r="X24" s="10"/>
      <c r="Y24" s="10"/>
      <c r="Z24" s="10"/>
      <c r="AA24" s="10"/>
      <c r="AB24" s="10"/>
      <c r="AC24" s="10"/>
    </row>
    <row r="25" spans="1:29" ht="66" customHeight="1" x14ac:dyDescent="0.35">
      <c r="A25" s="122"/>
      <c r="B25" s="183">
        <v>149</v>
      </c>
      <c r="C25" s="300" t="s">
        <v>118</v>
      </c>
      <c r="D25" s="311">
        <v>68</v>
      </c>
      <c r="E25" s="302" t="s">
        <v>321</v>
      </c>
      <c r="F25" s="148"/>
      <c r="G25" s="109"/>
      <c r="I25" s="99"/>
      <c r="J25" s="99"/>
      <c r="K25" s="199"/>
      <c r="Q25" s="11"/>
      <c r="R25" s="11"/>
      <c r="S25" s="16" t="e">
        <f>#REF!*#REF!</f>
        <v>#REF!</v>
      </c>
      <c r="T25" s="137" t="e">
        <f>#REF!*#REF!</f>
        <v>#REF!</v>
      </c>
      <c r="U25" s="10"/>
      <c r="V25" s="10"/>
      <c r="W25" s="10"/>
      <c r="X25" s="10"/>
      <c r="Y25" s="10"/>
      <c r="Z25" s="10"/>
      <c r="AA25" s="10"/>
      <c r="AB25" s="10"/>
      <c r="AC25" s="10"/>
    </row>
    <row r="26" spans="1:29" ht="66" customHeight="1" x14ac:dyDescent="0.25">
      <c r="A26" s="122"/>
      <c r="B26" s="183" t="s">
        <v>130</v>
      </c>
      <c r="C26" s="301" t="s">
        <v>301</v>
      </c>
      <c r="D26" s="311">
        <v>52</v>
      </c>
      <c r="E26" s="302" t="s">
        <v>321</v>
      </c>
      <c r="F26" s="148"/>
      <c r="Q26" s="11"/>
      <c r="R26" s="11"/>
      <c r="S26" s="16" t="e">
        <f>#REF!*#REF!</f>
        <v>#REF!</v>
      </c>
      <c r="T26" s="137" t="e">
        <f>#REF!*#REF!</f>
        <v>#REF!</v>
      </c>
      <c r="U26" s="10"/>
      <c r="V26" s="10"/>
      <c r="W26" s="10"/>
      <c r="X26" s="10"/>
      <c r="Y26" s="10"/>
      <c r="Z26" s="10"/>
      <c r="AA26" s="10"/>
      <c r="AB26" s="10"/>
      <c r="AC26" s="10"/>
    </row>
    <row r="27" spans="1:29" ht="66" customHeight="1" x14ac:dyDescent="0.25">
      <c r="A27" s="122"/>
      <c r="B27" s="183">
        <v>154</v>
      </c>
      <c r="C27" s="111" t="s">
        <v>109</v>
      </c>
      <c r="D27" s="311">
        <v>47</v>
      </c>
      <c r="E27" s="302" t="s">
        <v>318</v>
      </c>
      <c r="F27" s="148"/>
      <c r="Q27" s="11"/>
      <c r="R27" s="11"/>
      <c r="S27" s="16" t="e">
        <f>#REF!*#REF!</f>
        <v>#REF!</v>
      </c>
      <c r="T27" s="137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ht="66" customHeight="1" x14ac:dyDescent="0.25">
      <c r="A28" s="122"/>
      <c r="B28" s="183" t="s">
        <v>129</v>
      </c>
      <c r="C28" s="111" t="s">
        <v>302</v>
      </c>
      <c r="D28" s="311">
        <v>5</v>
      </c>
      <c r="E28" s="302" t="s">
        <v>318</v>
      </c>
      <c r="F28" s="148"/>
      <c r="Q28" s="11"/>
      <c r="R28" s="11"/>
      <c r="S28" s="16" t="e">
        <f>#REF!*#REF!</f>
        <v>#REF!</v>
      </c>
      <c r="T28" s="137" t="e">
        <f>#REF!*#REF!</f>
        <v>#REF!</v>
      </c>
      <c r="U28" s="10"/>
      <c r="V28" s="10"/>
      <c r="W28" s="10"/>
      <c r="X28" s="10"/>
      <c r="Y28" s="10"/>
      <c r="Z28" s="10"/>
      <c r="AA28" s="10"/>
      <c r="AB28" s="10"/>
      <c r="AC28" s="10"/>
    </row>
    <row r="29" spans="1:29" ht="66" customHeight="1" x14ac:dyDescent="0.25">
      <c r="F29" s="148"/>
      <c r="Q29" s="11"/>
      <c r="R29" s="11"/>
      <c r="S29" s="16" t="e">
        <f>#REF!*#REF!</f>
        <v>#REF!</v>
      </c>
      <c r="T29" s="137" t="e">
        <f>#REF!*#REF!</f>
        <v>#REF!</v>
      </c>
      <c r="U29" s="10"/>
      <c r="V29" s="10"/>
      <c r="W29" s="10"/>
      <c r="X29" s="10"/>
      <c r="Y29" s="10"/>
      <c r="Z29" s="10"/>
      <c r="AA29" s="10"/>
      <c r="AB29" s="10"/>
      <c r="AC29" s="10"/>
    </row>
    <row r="30" spans="1:29" ht="66" customHeight="1" x14ac:dyDescent="0.25">
      <c r="F30" s="148"/>
      <c r="Q30" s="11"/>
      <c r="R30" s="11"/>
      <c r="S30" s="16" t="e">
        <f>#REF!*#REF!</f>
        <v>#REF!</v>
      </c>
      <c r="T30" s="137" t="e">
        <f>#REF!*#REF!</f>
        <v>#REF!</v>
      </c>
      <c r="U30" s="10"/>
      <c r="V30" s="10"/>
      <c r="W30" s="10"/>
      <c r="X30" s="10"/>
      <c r="Y30" s="10"/>
      <c r="Z30" s="10"/>
      <c r="AA30" s="10"/>
      <c r="AB30" s="10"/>
      <c r="AC30" s="10"/>
    </row>
    <row r="31" spans="1:29" ht="66" customHeight="1" x14ac:dyDescent="0.25">
      <c r="F31" s="148"/>
      <c r="Q31" s="11"/>
      <c r="R31" s="11"/>
      <c r="S31" s="16" t="e">
        <f>#REF!*#REF!</f>
        <v>#REF!</v>
      </c>
      <c r="T31" s="137" t="e">
        <f>#REF!*#REF!</f>
        <v>#REF!</v>
      </c>
      <c r="U31" s="10"/>
      <c r="V31" s="10"/>
      <c r="W31" s="10"/>
      <c r="X31" s="10"/>
      <c r="Y31" s="10"/>
      <c r="Z31" s="10"/>
      <c r="AA31" s="10"/>
      <c r="AB31" s="10"/>
      <c r="AC31" s="10"/>
    </row>
    <row r="32" spans="1:29" ht="66" customHeight="1" x14ac:dyDescent="0.25">
      <c r="F32" s="148"/>
      <c r="Q32" s="11"/>
      <c r="R32" s="11"/>
      <c r="S32" s="16" t="e">
        <f>#REF!*#REF!</f>
        <v>#REF!</v>
      </c>
      <c r="T32" s="137" t="e">
        <f>#REF!*#REF!</f>
        <v>#REF!</v>
      </c>
      <c r="U32" s="10"/>
      <c r="V32" s="10"/>
      <c r="W32" s="10"/>
      <c r="X32" s="10"/>
      <c r="Y32" s="10"/>
      <c r="Z32" s="10"/>
      <c r="AA32" s="10"/>
      <c r="AB32" s="10"/>
      <c r="AC32" s="10"/>
    </row>
    <row r="33" spans="6:29" ht="66" customHeight="1" x14ac:dyDescent="0.25">
      <c r="F33" s="148"/>
      <c r="Q33" s="11"/>
      <c r="R33" s="11"/>
      <c r="S33" s="16" t="e">
        <f>#REF!*#REF!</f>
        <v>#REF!</v>
      </c>
      <c r="T33" s="137" t="e">
        <f>#REF!*#REF!</f>
        <v>#REF!</v>
      </c>
      <c r="U33" s="10"/>
      <c r="V33" s="10"/>
      <c r="W33" s="10"/>
      <c r="X33" s="10"/>
      <c r="Y33" s="10"/>
      <c r="Z33" s="10"/>
      <c r="AA33" s="10"/>
      <c r="AB33" s="10"/>
      <c r="AC33" s="10"/>
    </row>
    <row r="34" spans="6:29" ht="66" customHeight="1" x14ac:dyDescent="0.25">
      <c r="F34" s="148"/>
      <c r="Q34" s="11"/>
      <c r="R34" s="11"/>
      <c r="S34" s="16" t="e">
        <f>#REF!*#REF!</f>
        <v>#REF!</v>
      </c>
      <c r="T34" s="137" t="e">
        <f>#REF!*#REF!</f>
        <v>#REF!</v>
      </c>
      <c r="U34" s="10"/>
      <c r="V34" s="10"/>
      <c r="W34" s="10"/>
      <c r="X34" s="10"/>
      <c r="Y34" s="10"/>
      <c r="Z34" s="10"/>
      <c r="AA34" s="10"/>
      <c r="AB34" s="10"/>
      <c r="AC34" s="10"/>
    </row>
    <row r="35" spans="6:29" ht="66" customHeight="1" x14ac:dyDescent="0.25">
      <c r="F35" s="148"/>
      <c r="Q35" s="11"/>
      <c r="R35" s="11"/>
      <c r="S35" s="16" t="e">
        <f>#REF!*#REF!</f>
        <v>#REF!</v>
      </c>
      <c r="T35" s="137" t="e">
        <f>#REF!*#REF!</f>
        <v>#REF!</v>
      </c>
      <c r="U35" s="10"/>
      <c r="V35" s="10"/>
      <c r="W35" s="10"/>
      <c r="X35" s="10"/>
      <c r="Y35" s="10"/>
      <c r="Z35" s="10"/>
      <c r="AA35" s="10"/>
      <c r="AB35" s="10"/>
      <c r="AC35" s="10"/>
    </row>
    <row r="36" spans="6:29" ht="66" customHeight="1" x14ac:dyDescent="0.25">
      <c r="F36" s="148"/>
      <c r="Q36" s="11"/>
      <c r="R36" s="11"/>
      <c r="S36" s="16" t="e">
        <f>#REF!*#REF!</f>
        <v>#REF!</v>
      </c>
      <c r="T36" s="137" t="e">
        <f>#REF!*#REF!</f>
        <v>#REF!</v>
      </c>
      <c r="U36" s="10"/>
      <c r="V36" s="10"/>
      <c r="W36" s="10"/>
      <c r="X36" s="10"/>
      <c r="Y36" s="10"/>
      <c r="Z36" s="10"/>
      <c r="AA36" s="10"/>
      <c r="AB36" s="10"/>
      <c r="AC36" s="10"/>
    </row>
    <row r="37" spans="6:29" ht="66" customHeight="1" x14ac:dyDescent="0.25">
      <c r="F37" s="148"/>
      <c r="Q37" s="11"/>
      <c r="R37" s="11"/>
      <c r="S37" s="16" t="e">
        <f>#REF!*#REF!</f>
        <v>#REF!</v>
      </c>
      <c r="T37" s="137" t="e">
        <f>#REF!*#REF!</f>
        <v>#REF!</v>
      </c>
      <c r="U37" s="10"/>
      <c r="V37" s="10"/>
      <c r="W37" s="10"/>
      <c r="X37" s="10"/>
      <c r="Y37" s="10"/>
      <c r="Z37" s="10"/>
      <c r="AA37" s="10"/>
      <c r="AB37" s="10"/>
      <c r="AC37" s="10"/>
    </row>
    <row r="38" spans="6:29" ht="66" customHeight="1" x14ac:dyDescent="0.25">
      <c r="F38" s="148"/>
      <c r="N38" t="s">
        <v>299</v>
      </c>
      <c r="Q38" s="11"/>
      <c r="R38" s="11"/>
      <c r="S38" s="16" t="e">
        <f>#REF!*#REF!</f>
        <v>#REF!</v>
      </c>
      <c r="T38" s="137" t="e">
        <f>#REF!*#REF!</f>
        <v>#REF!</v>
      </c>
      <c r="U38" s="10"/>
      <c r="V38" s="10"/>
      <c r="W38" s="10"/>
      <c r="X38" s="10"/>
      <c r="Y38" s="10"/>
      <c r="Z38" s="10"/>
      <c r="AA38" s="10"/>
      <c r="AB38" s="10"/>
      <c r="AC38" s="10"/>
    </row>
    <row r="39" spans="6:29" ht="66" customHeight="1" x14ac:dyDescent="0.25">
      <c r="F39" s="148"/>
      <c r="Q39" s="11"/>
      <c r="R39" s="11"/>
      <c r="S39" s="16" t="e">
        <f>#REF!*#REF!</f>
        <v>#REF!</v>
      </c>
      <c r="T39" s="137" t="e">
        <f>#REF!*#REF!</f>
        <v>#REF!</v>
      </c>
      <c r="U39" s="10"/>
      <c r="V39" s="10"/>
      <c r="W39" s="10"/>
      <c r="X39" s="10"/>
      <c r="Y39" s="10"/>
      <c r="Z39" s="10"/>
      <c r="AA39" s="10"/>
      <c r="AB39" s="10"/>
      <c r="AC39" s="10"/>
    </row>
    <row r="40" spans="6:29" ht="66" customHeight="1" x14ac:dyDescent="0.25">
      <c r="F40" s="148"/>
      <c r="Q40" s="11"/>
      <c r="R40" s="11"/>
      <c r="S40" s="16" t="e">
        <f>#REF!*#REF!</f>
        <v>#REF!</v>
      </c>
      <c r="T40" s="137" t="e">
        <f>#REF!*#REF!</f>
        <v>#REF!</v>
      </c>
      <c r="U40" s="10"/>
      <c r="V40" s="10"/>
      <c r="W40" s="10"/>
      <c r="X40" s="10"/>
      <c r="Y40" s="10"/>
      <c r="Z40" s="10"/>
      <c r="AA40" s="10"/>
      <c r="AB40" s="10"/>
      <c r="AC40" s="10"/>
    </row>
    <row r="41" spans="6:29" ht="66" customHeight="1" x14ac:dyDescent="0.25">
      <c r="F41" s="147"/>
      <c r="L41" s="11"/>
      <c r="M41" s="11"/>
      <c r="N41" s="16"/>
      <c r="O41" s="20"/>
      <c r="P41" s="10"/>
      <c r="Q41" s="10"/>
      <c r="R41" s="10"/>
      <c r="S41" s="10"/>
      <c r="T41" s="10"/>
      <c r="U41" s="10"/>
      <c r="V41" s="10"/>
      <c r="W41" s="10"/>
      <c r="X41" s="10"/>
    </row>
    <row r="42" spans="6:29" ht="66.75" customHeight="1" x14ac:dyDescent="0.25">
      <c r="F42" s="144"/>
      <c r="L42" s="11"/>
      <c r="M42" s="11"/>
      <c r="N42" s="16"/>
      <c r="O42" s="20"/>
      <c r="P42" s="10"/>
      <c r="Q42" s="10"/>
      <c r="R42" s="10"/>
      <c r="S42" s="10"/>
      <c r="T42" s="10"/>
      <c r="U42" s="10"/>
      <c r="V42" s="10"/>
      <c r="W42" s="10"/>
      <c r="X42" s="10"/>
    </row>
    <row r="43" spans="6:29" ht="66" customHeight="1" x14ac:dyDescent="0.25">
      <c r="F43" s="144"/>
      <c r="L43" s="11"/>
      <c r="M43" s="11"/>
      <c r="N43" s="16"/>
      <c r="O43" s="20"/>
      <c r="P43" s="10"/>
      <c r="Q43" s="10"/>
      <c r="R43" s="10"/>
      <c r="S43" s="16" t="e">
        <f>#REF!*#REF!</f>
        <v>#REF!</v>
      </c>
      <c r="T43" s="137" t="e">
        <f>#REF!*#REF!</f>
        <v>#REF!</v>
      </c>
      <c r="U43" s="10"/>
      <c r="V43" s="10"/>
      <c r="W43" s="10"/>
      <c r="X43" s="10"/>
    </row>
    <row r="44" spans="6:29" ht="66" customHeight="1" x14ac:dyDescent="0.25">
      <c r="F44" s="144"/>
      <c r="L44" s="11"/>
      <c r="M44" s="11"/>
      <c r="N44" s="16"/>
      <c r="O44" s="20"/>
      <c r="P44" s="10"/>
      <c r="Q44" s="10"/>
      <c r="R44" s="10"/>
      <c r="S44" s="16" t="e">
        <f>#REF!*#REF!</f>
        <v>#REF!</v>
      </c>
      <c r="T44" s="137" t="e">
        <f>#REF!*#REF!</f>
        <v>#REF!</v>
      </c>
      <c r="U44" s="10"/>
      <c r="V44" s="10"/>
      <c r="W44" s="10"/>
      <c r="X44" s="10"/>
    </row>
    <row r="45" spans="6:29" ht="66" customHeight="1" x14ac:dyDescent="0.25">
      <c r="F45" s="144"/>
      <c r="L45" s="11"/>
      <c r="M45" s="11"/>
      <c r="N45" s="16"/>
      <c r="O45" s="20"/>
      <c r="P45" s="10"/>
      <c r="Q45" s="10"/>
      <c r="R45" s="10"/>
      <c r="S45" s="16" t="e">
        <f>#REF!*#REF!</f>
        <v>#REF!</v>
      </c>
      <c r="T45" s="137" t="e">
        <f>#REF!*#REF!</f>
        <v>#REF!</v>
      </c>
      <c r="U45" s="10"/>
      <c r="V45" s="10"/>
      <c r="W45" s="10"/>
      <c r="X45" s="10"/>
    </row>
    <row r="46" spans="6:29" ht="66.75" customHeight="1" x14ac:dyDescent="0.25">
      <c r="F46" s="149"/>
      <c r="L46" s="11"/>
      <c r="M46" s="11"/>
      <c r="N46" s="16"/>
      <c r="O46" s="20"/>
      <c r="P46" s="10"/>
      <c r="Q46" s="10"/>
      <c r="R46" s="10"/>
      <c r="S46" s="16" t="e">
        <f>#REF!*#REF!</f>
        <v>#REF!</v>
      </c>
      <c r="T46" s="137" t="e">
        <f>#REF!*#REF!</f>
        <v>#REF!</v>
      </c>
      <c r="U46" s="10"/>
      <c r="V46" s="10"/>
      <c r="W46" s="10"/>
      <c r="X46" s="10"/>
    </row>
    <row r="47" spans="6:29" ht="66.75" customHeight="1" x14ac:dyDescent="0.25">
      <c r="F47" s="144"/>
      <c r="L47" s="11"/>
      <c r="M47" s="11"/>
      <c r="N47" s="16"/>
      <c r="O47" s="20"/>
      <c r="P47" s="10"/>
      <c r="Q47" s="10"/>
      <c r="R47" s="10"/>
      <c r="S47" s="16" t="e">
        <f>#REF!*#REF!</f>
        <v>#REF!</v>
      </c>
      <c r="T47" s="137" t="e">
        <f>#REF!*#REF!</f>
        <v>#REF!</v>
      </c>
      <c r="U47" s="10"/>
      <c r="V47" s="10"/>
      <c r="W47" s="10"/>
      <c r="X47" s="10"/>
    </row>
    <row r="48" spans="6:29" ht="66" customHeight="1" x14ac:dyDescent="0.25">
      <c r="F48" s="144"/>
      <c r="L48" s="11"/>
      <c r="M48" s="11"/>
      <c r="N48" s="16"/>
      <c r="O48" s="20"/>
      <c r="P48" s="10"/>
      <c r="Q48" s="10"/>
      <c r="R48" s="10"/>
      <c r="S48" s="16" t="e">
        <f>#REF!*#REF!</f>
        <v>#REF!</v>
      </c>
      <c r="T48" s="137" t="e">
        <f>#REF!*#REF!</f>
        <v>#REF!</v>
      </c>
      <c r="U48" s="10"/>
      <c r="V48" s="10"/>
      <c r="W48" s="10"/>
      <c r="X48" s="10"/>
    </row>
    <row r="49" spans="6:24" ht="66" customHeight="1" x14ac:dyDescent="0.25">
      <c r="F49" s="144"/>
      <c r="L49" s="11"/>
      <c r="M49" s="11"/>
      <c r="N49" s="16"/>
      <c r="O49" s="20"/>
      <c r="P49" s="10"/>
      <c r="Q49" s="10"/>
      <c r="R49" s="10"/>
      <c r="S49" s="16" t="e">
        <f>#REF!*#REF!</f>
        <v>#REF!</v>
      </c>
      <c r="T49" s="137" t="e">
        <f>#REF!*#REF!</f>
        <v>#REF!</v>
      </c>
      <c r="U49" s="10"/>
      <c r="V49" s="10"/>
      <c r="W49" s="10"/>
      <c r="X49" s="10"/>
    </row>
    <row r="50" spans="6:24" ht="66" customHeight="1" x14ac:dyDescent="0.25">
      <c r="F50" s="144"/>
      <c r="L50" s="11"/>
      <c r="M50" s="11"/>
      <c r="N50" s="16"/>
      <c r="O50" s="20"/>
      <c r="P50" s="10"/>
      <c r="Q50" s="10"/>
      <c r="R50" s="10"/>
      <c r="S50" s="16" t="e">
        <f>#REF!*#REF!</f>
        <v>#REF!</v>
      </c>
      <c r="T50" s="137" t="e">
        <f>#REF!*#REF!</f>
        <v>#REF!</v>
      </c>
      <c r="U50" s="10"/>
      <c r="V50" s="10"/>
      <c r="W50" s="10"/>
      <c r="X50" s="10"/>
    </row>
    <row r="51" spans="6:24" ht="66" customHeight="1" x14ac:dyDescent="0.25">
      <c r="F51" s="144"/>
      <c r="L51" s="11"/>
      <c r="M51" s="11"/>
      <c r="N51" s="16"/>
      <c r="O51" s="20"/>
      <c r="P51" s="10"/>
      <c r="Q51" s="10"/>
      <c r="R51" s="10"/>
      <c r="S51" s="16" t="e">
        <f>#REF!*#REF!</f>
        <v>#REF!</v>
      </c>
      <c r="T51" s="137" t="e">
        <f>#REF!*#REF!</f>
        <v>#REF!</v>
      </c>
      <c r="U51" s="10"/>
      <c r="V51" s="10"/>
      <c r="W51" s="10"/>
      <c r="X51" s="10"/>
    </row>
    <row r="52" spans="6:24" ht="66" customHeight="1" x14ac:dyDescent="0.25">
      <c r="F52" s="144"/>
      <c r="L52" s="11"/>
      <c r="M52" s="11"/>
      <c r="N52" s="16"/>
      <c r="O52" s="20"/>
      <c r="P52" s="10"/>
      <c r="Q52" s="10"/>
      <c r="R52" s="10"/>
      <c r="S52" s="16" t="e">
        <f>#REF!*#REF!</f>
        <v>#REF!</v>
      </c>
      <c r="T52" s="137" t="e">
        <f>#REF!*#REF!</f>
        <v>#REF!</v>
      </c>
      <c r="U52" s="10"/>
      <c r="V52" s="10"/>
      <c r="W52" s="10"/>
      <c r="X52" s="10"/>
    </row>
    <row r="53" spans="6:24" ht="66" customHeight="1" x14ac:dyDescent="0.25">
      <c r="F53" s="144"/>
      <c r="L53" s="11"/>
      <c r="M53" s="11"/>
      <c r="N53" s="16"/>
      <c r="O53" s="20"/>
      <c r="P53" s="10"/>
      <c r="Q53" s="10"/>
      <c r="R53" s="10"/>
      <c r="S53" s="16" t="e">
        <f>#REF!*#REF!</f>
        <v>#REF!</v>
      </c>
      <c r="T53" s="137" t="e">
        <f>#REF!*#REF!</f>
        <v>#REF!</v>
      </c>
      <c r="U53" s="10"/>
      <c r="V53" s="10"/>
      <c r="W53" s="10"/>
      <c r="X53" s="10"/>
    </row>
    <row r="54" spans="6:24" ht="66" customHeight="1" x14ac:dyDescent="0.25">
      <c r="F54" s="144"/>
      <c r="L54" s="11"/>
      <c r="M54" s="11"/>
      <c r="N54" s="16"/>
      <c r="O54" s="20"/>
      <c r="P54" s="10"/>
      <c r="Q54" s="10"/>
      <c r="R54" s="10"/>
      <c r="S54" s="16" t="e">
        <f>#REF!*#REF!</f>
        <v>#REF!</v>
      </c>
      <c r="T54" s="137" t="e">
        <f>#REF!*#REF!</f>
        <v>#REF!</v>
      </c>
      <c r="U54" s="10"/>
      <c r="V54" s="10"/>
      <c r="W54" s="10"/>
      <c r="X54" s="10"/>
    </row>
    <row r="55" spans="6:24" ht="66" customHeight="1" x14ac:dyDescent="0.25">
      <c r="F55" s="149"/>
      <c r="L55" s="11"/>
      <c r="M55" s="11"/>
      <c r="N55" s="16"/>
      <c r="O55" s="20"/>
      <c r="P55" s="10"/>
      <c r="Q55" s="10"/>
      <c r="R55" s="10"/>
      <c r="S55" s="16" t="e">
        <f>#REF!*#REF!</f>
        <v>#REF!</v>
      </c>
      <c r="T55" s="137" t="e">
        <f>#REF!*#REF!</f>
        <v>#REF!</v>
      </c>
      <c r="U55" s="10"/>
      <c r="V55" s="10"/>
      <c r="W55" s="10"/>
      <c r="X55" s="10"/>
    </row>
    <row r="56" spans="6:24" ht="68.25" customHeight="1" x14ac:dyDescent="0.25">
      <c r="F56" s="144"/>
      <c r="L56" s="11"/>
      <c r="M56" s="11"/>
      <c r="N56" s="16"/>
      <c r="O56" s="20"/>
      <c r="P56" s="10"/>
      <c r="Q56" s="10"/>
      <c r="R56" s="10"/>
      <c r="S56" s="16"/>
      <c r="T56" s="137" t="e">
        <f>#REF!*#REF!</f>
        <v>#REF!</v>
      </c>
      <c r="U56" s="10"/>
      <c r="V56" s="10"/>
      <c r="W56" s="10"/>
      <c r="X56" s="10"/>
    </row>
    <row r="57" spans="6:24" ht="66.75" customHeight="1" x14ac:dyDescent="0.25">
      <c r="F57" s="144"/>
      <c r="L57" s="11"/>
      <c r="M57" s="11"/>
      <c r="N57" s="16"/>
      <c r="O57" s="20"/>
      <c r="P57" s="10"/>
      <c r="Q57" s="10"/>
      <c r="R57" s="10"/>
      <c r="S57" s="16" t="e">
        <f>#REF!*#REF!</f>
        <v>#REF!</v>
      </c>
      <c r="T57" s="137" t="e">
        <f>#REF!*#REF!</f>
        <v>#REF!</v>
      </c>
      <c r="U57" s="10"/>
      <c r="V57" s="10"/>
      <c r="W57" s="10"/>
      <c r="X57" s="10"/>
    </row>
    <row r="58" spans="6:24" ht="66.75" customHeight="1" x14ac:dyDescent="0.25">
      <c r="F58" s="144"/>
      <c r="L58" s="11"/>
      <c r="M58" s="11"/>
      <c r="N58" s="16"/>
      <c r="O58" s="20"/>
      <c r="P58" s="10"/>
      <c r="Q58" s="10"/>
      <c r="R58" s="10"/>
      <c r="S58" s="16" t="e">
        <f>#REF!*#REF!</f>
        <v>#REF!</v>
      </c>
      <c r="T58" s="137" t="e">
        <f>#REF!*#REF!</f>
        <v>#REF!</v>
      </c>
      <c r="U58" s="10"/>
      <c r="V58" s="10"/>
      <c r="W58" s="10"/>
      <c r="X58" s="10"/>
    </row>
    <row r="59" spans="6:24" ht="66.75" customHeight="1" x14ac:dyDescent="0.25">
      <c r="F59" s="144"/>
      <c r="L59" s="11"/>
      <c r="M59" s="11"/>
      <c r="N59" s="16"/>
      <c r="O59" s="20"/>
      <c r="P59" s="10"/>
      <c r="Q59" s="10"/>
      <c r="R59" s="10"/>
      <c r="S59" s="16" t="e">
        <f>#REF!*#REF!</f>
        <v>#REF!</v>
      </c>
      <c r="T59" s="137" t="e">
        <f>#REF!*#REF!</f>
        <v>#REF!</v>
      </c>
      <c r="U59" s="10"/>
      <c r="V59" s="10"/>
      <c r="W59" s="10"/>
      <c r="X59" s="10"/>
    </row>
    <row r="60" spans="6:24" ht="66.75" customHeight="1" x14ac:dyDescent="0.25">
      <c r="F60" s="144"/>
      <c r="L60" s="11"/>
      <c r="M60" s="11"/>
      <c r="N60" s="16"/>
      <c r="O60" s="20"/>
      <c r="P60" s="10"/>
      <c r="Q60" s="10"/>
      <c r="R60" s="10"/>
      <c r="S60" s="16" t="e">
        <f>#REF!*#REF!</f>
        <v>#REF!</v>
      </c>
      <c r="T60" s="137"/>
      <c r="U60" s="10"/>
      <c r="V60" s="10"/>
      <c r="W60" s="10"/>
      <c r="X60" s="10"/>
    </row>
    <row r="61" spans="6:24" ht="66.75" customHeight="1" x14ac:dyDescent="0.25">
      <c r="F61" s="149"/>
      <c r="L61" s="11"/>
      <c r="M61" s="11"/>
      <c r="N61" s="16"/>
      <c r="O61" s="20"/>
      <c r="P61" s="10"/>
      <c r="Q61" s="10"/>
      <c r="R61" s="10"/>
      <c r="S61" s="16" t="e">
        <f>#REF!*#REF!</f>
        <v>#REF!</v>
      </c>
      <c r="T61" s="137" t="e">
        <f>#REF!*#REF!</f>
        <v>#REF!</v>
      </c>
      <c r="U61" s="10"/>
      <c r="V61" s="10"/>
      <c r="W61" s="10"/>
      <c r="X61" s="10"/>
    </row>
    <row r="62" spans="6:24" ht="66.75" customHeight="1" x14ac:dyDescent="0.25">
      <c r="F62" s="144"/>
      <c r="L62" s="11"/>
      <c r="M62" s="11"/>
      <c r="N62" s="16"/>
      <c r="O62" s="20"/>
      <c r="P62" s="10"/>
      <c r="Q62" s="10"/>
      <c r="R62" s="10"/>
      <c r="S62" s="16"/>
      <c r="T62" s="137" t="e">
        <f>#REF!*#REF!</f>
        <v>#REF!</v>
      </c>
      <c r="U62" s="10"/>
      <c r="V62" s="10"/>
      <c r="W62" s="10"/>
      <c r="X62" s="10"/>
    </row>
    <row r="63" spans="6:24" ht="66.75" customHeight="1" x14ac:dyDescent="0.25">
      <c r="F63" s="144"/>
      <c r="L63" s="11"/>
      <c r="M63" s="11"/>
      <c r="N63" s="16"/>
      <c r="O63" s="20"/>
      <c r="P63" s="10"/>
      <c r="Q63" s="10"/>
      <c r="R63" s="10"/>
      <c r="S63" s="16" t="e">
        <f>#REF!*#REF!</f>
        <v>#REF!</v>
      </c>
      <c r="T63" s="137" t="e">
        <f>#REF!*#REF!</f>
        <v>#REF!</v>
      </c>
      <c r="U63" s="10"/>
      <c r="V63" s="10"/>
      <c r="W63" s="10"/>
      <c r="X63" s="10"/>
    </row>
    <row r="64" spans="6:24" ht="66.75" customHeight="1" x14ac:dyDescent="0.25">
      <c r="F64" s="144"/>
      <c r="L64" s="11"/>
      <c r="M64" s="11"/>
      <c r="N64" s="16"/>
      <c r="O64" s="20"/>
      <c r="P64" s="10"/>
      <c r="Q64" s="10"/>
      <c r="R64" s="10"/>
      <c r="S64" s="16" t="e">
        <f>#REF!*#REF!</f>
        <v>#REF!</v>
      </c>
      <c r="T64" s="137" t="e">
        <f>#REF!*#REF!</f>
        <v>#REF!</v>
      </c>
      <c r="U64" s="10"/>
      <c r="V64" s="10"/>
      <c r="W64" s="10"/>
      <c r="X64" s="10"/>
    </row>
    <row r="65" spans="6:24" ht="66.75" customHeight="1" x14ac:dyDescent="0.25">
      <c r="F65" s="144"/>
      <c r="L65" s="11"/>
      <c r="M65" s="11"/>
      <c r="N65" s="16"/>
      <c r="O65" s="20"/>
      <c r="P65" s="10"/>
      <c r="Q65" s="10"/>
      <c r="R65" s="10"/>
      <c r="S65" s="16" t="e">
        <f>#REF!*#REF!</f>
        <v>#REF!</v>
      </c>
      <c r="T65" s="137" t="e">
        <f>#REF!*#REF!</f>
        <v>#REF!</v>
      </c>
      <c r="U65" s="10"/>
      <c r="V65" s="10"/>
      <c r="W65" s="10"/>
      <c r="X65" s="10"/>
    </row>
    <row r="66" spans="6:24" ht="66.75" customHeight="1" x14ac:dyDescent="0.25">
      <c r="F66" s="144"/>
      <c r="L66" s="11"/>
      <c r="M66" s="11"/>
      <c r="N66" s="16"/>
      <c r="O66" s="20"/>
      <c r="P66" s="10"/>
      <c r="Q66" s="10"/>
      <c r="R66" s="10"/>
      <c r="S66" s="16" t="e">
        <f>#REF!*#REF!</f>
        <v>#REF!</v>
      </c>
      <c r="T66" s="137" t="e">
        <f>#REF!*#REF!</f>
        <v>#REF!</v>
      </c>
      <c r="U66" s="10"/>
      <c r="V66" s="10"/>
      <c r="W66" s="10"/>
      <c r="X66" s="10"/>
    </row>
    <row r="67" spans="6:24" ht="66.75" customHeight="1" x14ac:dyDescent="0.25">
      <c r="F67" s="144"/>
      <c r="L67" s="187"/>
      <c r="M67" s="11"/>
      <c r="N67" s="16"/>
      <c r="O67" s="20"/>
      <c r="P67" s="10"/>
      <c r="Q67" s="10"/>
      <c r="R67" s="10"/>
      <c r="S67" s="16" t="e">
        <f>#REF!*#REF!</f>
        <v>#REF!</v>
      </c>
      <c r="T67" s="137" t="e">
        <f>#REF!*#REF!</f>
        <v>#REF!</v>
      </c>
      <c r="U67" s="10"/>
      <c r="V67" s="10"/>
      <c r="W67" s="10"/>
      <c r="X67" s="10"/>
    </row>
    <row r="68" spans="6:24" ht="66.75" customHeight="1" x14ac:dyDescent="0.25">
      <c r="F68" s="144"/>
      <c r="L68" s="179"/>
      <c r="M68" s="11"/>
      <c r="N68" s="16"/>
      <c r="O68" s="20"/>
      <c r="P68" s="10"/>
      <c r="Q68" s="10"/>
      <c r="R68" s="10"/>
      <c r="S68" s="16" t="e">
        <f>#REF!*#REF!</f>
        <v>#REF!</v>
      </c>
      <c r="T68" s="137"/>
      <c r="U68" s="10"/>
      <c r="V68" s="10"/>
      <c r="W68" s="10"/>
      <c r="X68" s="10"/>
    </row>
    <row r="69" spans="6:24" ht="66.75" customHeight="1" x14ac:dyDescent="0.25">
      <c r="F69" s="144"/>
      <c r="L69" s="11"/>
      <c r="M69" s="11"/>
      <c r="N69" s="16"/>
      <c r="O69" s="20"/>
      <c r="P69" s="10"/>
      <c r="Q69" s="10"/>
      <c r="R69" s="10"/>
      <c r="S69" s="16" t="e">
        <f>#REF!*#REF!</f>
        <v>#REF!</v>
      </c>
      <c r="T69" s="137" t="e">
        <f>#REF!*#REF!</f>
        <v>#REF!</v>
      </c>
      <c r="U69" s="10"/>
      <c r="V69" s="10"/>
      <c r="W69" s="10"/>
      <c r="X69" s="10"/>
    </row>
    <row r="70" spans="6:24" ht="66.75" customHeight="1" x14ac:dyDescent="0.25">
      <c r="F70" s="144"/>
      <c r="L70" s="11"/>
      <c r="M70" s="11"/>
      <c r="N70" s="16"/>
      <c r="O70" s="20"/>
      <c r="P70" s="10"/>
      <c r="Q70" s="10"/>
      <c r="R70" s="10"/>
      <c r="S70" s="16" t="e">
        <f>#REF!*#REF!</f>
        <v>#REF!</v>
      </c>
      <c r="T70" s="137" t="e">
        <f>#REF!*#REF!</f>
        <v>#REF!</v>
      </c>
      <c r="U70" s="10"/>
      <c r="V70" s="10"/>
      <c r="W70" s="10"/>
      <c r="X70" s="10"/>
    </row>
    <row r="71" spans="6:24" ht="66.75" customHeight="1" x14ac:dyDescent="0.25">
      <c r="F71" s="144"/>
      <c r="L71" s="11"/>
      <c r="M71" s="11"/>
      <c r="N71" s="16"/>
      <c r="O71" s="20"/>
      <c r="P71" s="10"/>
      <c r="Q71" s="10"/>
      <c r="R71" s="10"/>
      <c r="S71" s="16" t="e">
        <f>#REF!*#REF!</f>
        <v>#REF!</v>
      </c>
      <c r="T71" s="137" t="e">
        <f>#REF!*#REF!</f>
        <v>#REF!</v>
      </c>
      <c r="U71" s="10"/>
      <c r="V71" s="10"/>
      <c r="W71" s="10"/>
      <c r="X71" s="10"/>
    </row>
    <row r="72" spans="6:24" ht="66.75" customHeight="1" x14ac:dyDescent="0.25">
      <c r="F72" s="144"/>
      <c r="L72" s="11"/>
      <c r="M72" s="11"/>
      <c r="N72" s="16"/>
      <c r="O72" s="20"/>
      <c r="P72" s="10"/>
      <c r="Q72" s="10"/>
      <c r="R72" s="10"/>
      <c r="S72" s="16" t="e">
        <f>#REF!*#REF!</f>
        <v>#REF!</v>
      </c>
      <c r="T72" s="137" t="e">
        <f>#REF!*#REF!</f>
        <v>#REF!</v>
      </c>
      <c r="U72" s="10"/>
      <c r="V72" s="10"/>
      <c r="W72" s="10"/>
      <c r="X72" s="10"/>
    </row>
    <row r="73" spans="6:24" ht="66.75" customHeight="1" x14ac:dyDescent="0.25">
      <c r="F73" s="144"/>
      <c r="L73" s="11"/>
      <c r="M73" s="11"/>
      <c r="N73" s="16"/>
      <c r="O73" s="20"/>
      <c r="P73" s="10"/>
      <c r="Q73" s="10"/>
      <c r="R73" s="10"/>
      <c r="S73" s="16" t="e">
        <f>#REF!*#REF!</f>
        <v>#REF!</v>
      </c>
      <c r="T73" s="137" t="e">
        <f>#REF!*#REF!</f>
        <v>#REF!</v>
      </c>
      <c r="U73" s="10"/>
      <c r="V73" s="10"/>
      <c r="W73" s="10"/>
      <c r="X73" s="10"/>
    </row>
    <row r="74" spans="6:24" ht="66.75" customHeight="1" x14ac:dyDescent="0.25">
      <c r="F74" s="144"/>
      <c r="L74" s="11"/>
      <c r="M74" s="11"/>
      <c r="N74" s="16"/>
      <c r="O74" s="20"/>
      <c r="P74" s="10"/>
      <c r="Q74" s="10"/>
      <c r="R74" s="10"/>
      <c r="S74" s="16" t="e">
        <f>#REF!*#REF!</f>
        <v>#REF!</v>
      </c>
      <c r="T74" s="137" t="e">
        <f>#REF!*#REF!</f>
        <v>#REF!</v>
      </c>
      <c r="U74" s="10"/>
      <c r="V74" s="10"/>
      <c r="W74" s="10"/>
      <c r="X74" s="10"/>
    </row>
    <row r="75" spans="6:24" ht="66.75" customHeight="1" x14ac:dyDescent="0.25">
      <c r="L75" s="11"/>
      <c r="M75" s="11"/>
      <c r="N75" s="16"/>
      <c r="O75" s="11"/>
      <c r="P75" s="10"/>
      <c r="Q75" s="10"/>
      <c r="R75" s="10"/>
      <c r="S75" s="16" t="e">
        <f>#REF!*#REF!</f>
        <v>#REF!</v>
      </c>
      <c r="T75" s="137" t="e">
        <f>#REF!*#REF!</f>
        <v>#REF!</v>
      </c>
      <c r="U75" s="10"/>
      <c r="V75" s="10"/>
      <c r="W75" s="10"/>
      <c r="X75" s="10"/>
    </row>
    <row r="77" spans="6:24" x14ac:dyDescent="0.25">
      <c r="S77" s="138" t="e">
        <f>SUM(S8:S75)</f>
        <v>#REF!</v>
      </c>
      <c r="T77" s="138" t="e">
        <f>SUM(T8:T75)</f>
        <v>#REF!</v>
      </c>
    </row>
  </sheetData>
  <mergeCells count="3">
    <mergeCell ref="E1:H2"/>
    <mergeCell ref="A6:C6"/>
    <mergeCell ref="A3:K4"/>
  </mergeCells>
  <phoneticPr fontId="41" type="noConversion"/>
  <printOptions horizontalCentered="1"/>
  <pageMargins left="0" right="0" top="0" bottom="0" header="0.11811023622047245" footer="0"/>
  <pageSetup paperSize="9" scale="26" fitToHeight="2" orientation="portrait" horizontalDpi="4294967295" verticalDpi="4294967295" r:id="rId1"/>
  <rowBreaks count="1" manualBreakCount="1">
    <brk id="29" max="10" man="1"/>
  </rowBreaks>
  <colBreaks count="1" manualBreakCount="1">
    <brk id="6" max="2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3"/>
  <sheetViews>
    <sheetView view="pageBreakPreview" zoomScale="40" zoomScaleNormal="60" zoomScaleSheetLayoutView="40" workbookViewId="0">
      <selection activeCell="C1" sqref="C1"/>
    </sheetView>
  </sheetViews>
  <sheetFormatPr defaultColWidth="9.140625" defaultRowHeight="23.25" x14ac:dyDescent="0.25"/>
  <cols>
    <col min="1" max="1" width="17" style="77" customWidth="1"/>
    <col min="2" max="2" width="24.28515625" style="90" customWidth="1"/>
    <col min="3" max="3" width="97.7109375" style="90" bestFit="1" customWidth="1"/>
    <col min="4" max="4" width="43.7109375" style="90" bestFit="1" customWidth="1"/>
    <col min="5" max="5" width="49.140625" style="116" bestFit="1" customWidth="1"/>
    <col min="6" max="6" width="15.7109375" style="156" customWidth="1"/>
    <col min="7" max="7" width="21.28515625" style="77" customWidth="1"/>
    <col min="8" max="8" width="23.42578125" style="119" customWidth="1"/>
    <col min="9" max="9" width="97.7109375" style="90" customWidth="1"/>
    <col min="10" max="10" width="43.7109375" style="90" bestFit="1" customWidth="1"/>
    <col min="11" max="11" width="37.28515625" style="91" bestFit="1" customWidth="1"/>
    <col min="12" max="12" width="12.28515625" style="162" customWidth="1"/>
    <col min="13" max="13" width="10" style="2" bestFit="1" customWidth="1"/>
    <col min="16" max="16" width="9.7109375" bestFit="1" customWidth="1"/>
    <col min="17" max="17" width="10.85546875" bestFit="1" customWidth="1"/>
  </cols>
  <sheetData>
    <row r="1" spans="1:17" ht="70.150000000000006" customHeight="1" x14ac:dyDescent="0.25">
      <c r="B1" s="77"/>
      <c r="C1" s="77"/>
      <c r="D1" s="77"/>
      <c r="E1" s="327" t="s">
        <v>306</v>
      </c>
      <c r="F1" s="327"/>
      <c r="G1" s="327"/>
      <c r="H1" s="327"/>
      <c r="I1" s="77"/>
      <c r="J1" s="77"/>
      <c r="K1" s="77"/>
      <c r="L1" s="34"/>
      <c r="M1" s="17"/>
    </row>
    <row r="2" spans="1:17" s="6" customFormat="1" ht="37.15" customHeight="1" x14ac:dyDescent="0.25">
      <c r="B2" s="106"/>
      <c r="C2" s="106"/>
      <c r="D2" s="304"/>
      <c r="E2" s="327"/>
      <c r="F2" s="327"/>
      <c r="G2" s="327"/>
      <c r="H2" s="327"/>
      <c r="I2" s="141"/>
      <c r="J2" s="308"/>
      <c r="K2" s="106"/>
      <c r="L2" s="153"/>
      <c r="M2" s="21"/>
    </row>
    <row r="3" spans="1:17" ht="33" customHeight="1" x14ac:dyDescent="0.25">
      <c r="A3" s="331" t="s">
        <v>292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17"/>
    </row>
    <row r="4" spans="1:17" s="77" customFormat="1" ht="25.5" customHeight="1" x14ac:dyDescent="0.25">
      <c r="A4" s="331"/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</row>
    <row r="5" spans="1:17" ht="26.1" customHeight="1" x14ac:dyDescent="0.5">
      <c r="A5" s="325" t="s">
        <v>233</v>
      </c>
      <c r="B5" s="325"/>
      <c r="C5" s="325"/>
      <c r="D5" s="303"/>
      <c r="E5" s="114"/>
      <c r="F5" s="15"/>
      <c r="H5" s="117"/>
      <c r="I5" s="142"/>
      <c r="J5" s="309"/>
      <c r="K5" s="15"/>
      <c r="L5" s="15"/>
      <c r="M5" s="17"/>
    </row>
    <row r="6" spans="1:17" ht="66.75" customHeight="1" x14ac:dyDescent="0.25">
      <c r="A6" s="97" t="s">
        <v>291</v>
      </c>
      <c r="B6" s="97" t="s">
        <v>0</v>
      </c>
      <c r="C6" s="98" t="s">
        <v>294</v>
      </c>
      <c r="D6" s="98" t="s">
        <v>316</v>
      </c>
      <c r="E6" s="97" t="s">
        <v>317</v>
      </c>
      <c r="F6" s="161"/>
      <c r="G6" s="97" t="s">
        <v>291</v>
      </c>
      <c r="H6" s="98" t="s">
        <v>0</v>
      </c>
      <c r="I6" s="98" t="s">
        <v>284</v>
      </c>
      <c r="J6" s="98" t="s">
        <v>316</v>
      </c>
      <c r="K6" s="97" t="s">
        <v>317</v>
      </c>
      <c r="L6" s="149"/>
      <c r="M6" s="17"/>
    </row>
    <row r="7" spans="1:17" ht="66.75" customHeight="1" x14ac:dyDescent="0.45">
      <c r="A7" s="211"/>
      <c r="B7" s="212" t="s">
        <v>137</v>
      </c>
      <c r="C7" s="213" t="s">
        <v>288</v>
      </c>
      <c r="D7" s="311">
        <v>35</v>
      </c>
      <c r="E7" s="313" t="s">
        <v>323</v>
      </c>
      <c r="F7" s="157"/>
      <c r="G7" s="214"/>
      <c r="H7" s="215" t="s">
        <v>246</v>
      </c>
      <c r="I7" s="222" t="s">
        <v>247</v>
      </c>
      <c r="J7" s="311">
        <v>10</v>
      </c>
      <c r="K7" s="302" t="s">
        <v>318</v>
      </c>
      <c r="L7" s="154"/>
      <c r="M7" s="17"/>
      <c r="P7" s="36" t="e">
        <f>E7*#REF!</f>
        <v>#VALUE!</v>
      </c>
      <c r="Q7" s="36" t="e">
        <f>#REF!*#REF!</f>
        <v>#REF!</v>
      </c>
    </row>
    <row r="8" spans="1:17" ht="66.75" customHeight="1" x14ac:dyDescent="0.45">
      <c r="A8" s="214"/>
      <c r="B8" s="215" t="s">
        <v>136</v>
      </c>
      <c r="C8" s="96" t="s">
        <v>287</v>
      </c>
      <c r="D8" s="311">
        <v>35</v>
      </c>
      <c r="E8" s="313" t="s">
        <v>323</v>
      </c>
      <c r="F8" s="157"/>
      <c r="G8" s="214"/>
      <c r="H8" s="215" t="s">
        <v>163</v>
      </c>
      <c r="I8" s="222" t="s">
        <v>228</v>
      </c>
      <c r="J8" s="311">
        <v>5</v>
      </c>
      <c r="K8" s="302" t="s">
        <v>318</v>
      </c>
      <c r="L8" s="154"/>
      <c r="M8" s="17"/>
      <c r="P8" s="36" t="e">
        <f>E8*#REF!</f>
        <v>#VALUE!</v>
      </c>
      <c r="Q8" s="36" t="e">
        <f>K7*#REF!</f>
        <v>#VALUE!</v>
      </c>
    </row>
    <row r="9" spans="1:17" ht="66.75" customHeight="1" x14ac:dyDescent="0.45">
      <c r="A9" s="214"/>
      <c r="B9" s="215" t="s">
        <v>289</v>
      </c>
      <c r="C9" s="96" t="s">
        <v>290</v>
      </c>
      <c r="D9" s="311">
        <v>15</v>
      </c>
      <c r="E9" s="302" t="s">
        <v>318</v>
      </c>
      <c r="F9" s="157"/>
      <c r="G9" s="214"/>
      <c r="H9" s="215" t="s">
        <v>248</v>
      </c>
      <c r="I9" s="222" t="s">
        <v>249</v>
      </c>
      <c r="J9" s="311">
        <v>1</v>
      </c>
      <c r="K9" s="302" t="s">
        <v>318</v>
      </c>
      <c r="L9" s="154"/>
      <c r="M9" s="17"/>
      <c r="P9" s="36" t="e">
        <f>E9*#REF!</f>
        <v>#VALUE!</v>
      </c>
      <c r="Q9" s="36" t="e">
        <f>K8*#REF!</f>
        <v>#VALUE!</v>
      </c>
    </row>
    <row r="10" spans="1:17" ht="66.75" customHeight="1" x14ac:dyDescent="0.45">
      <c r="A10" s="216"/>
      <c r="B10" s="217" t="s">
        <v>97</v>
      </c>
      <c r="C10" s="218" t="s">
        <v>209</v>
      </c>
      <c r="D10" s="314" t="s">
        <v>324</v>
      </c>
      <c r="E10" s="314" t="s">
        <v>324</v>
      </c>
      <c r="F10" s="157"/>
      <c r="G10" s="227"/>
      <c r="H10" s="215" t="s">
        <v>164</v>
      </c>
      <c r="I10" s="222" t="s">
        <v>229</v>
      </c>
      <c r="J10" s="311">
        <v>3</v>
      </c>
      <c r="K10" s="302" t="s">
        <v>318</v>
      </c>
      <c r="L10" s="154"/>
      <c r="M10" s="17"/>
      <c r="O10" t="s">
        <v>299</v>
      </c>
      <c r="P10" s="36" t="e">
        <f>E10*#REF!</f>
        <v>#VALUE!</v>
      </c>
      <c r="Q10" s="36" t="e">
        <f>#REF!*#REF!</f>
        <v>#REF!</v>
      </c>
    </row>
    <row r="11" spans="1:17" ht="66.75" customHeight="1" x14ac:dyDescent="0.45">
      <c r="A11" s="328" t="s">
        <v>295</v>
      </c>
      <c r="B11" s="328"/>
      <c r="C11" s="328"/>
      <c r="D11" s="305"/>
      <c r="E11" s="203"/>
      <c r="F11" s="157"/>
      <c r="G11" s="227"/>
      <c r="H11" s="215" t="s">
        <v>251</v>
      </c>
      <c r="I11" s="222" t="s">
        <v>252</v>
      </c>
      <c r="J11" s="311">
        <v>5</v>
      </c>
      <c r="K11" s="302" t="s">
        <v>318</v>
      </c>
      <c r="L11" s="154"/>
      <c r="M11" s="17"/>
      <c r="P11" s="36" t="e">
        <f>#REF!*#REF!</f>
        <v>#REF!</v>
      </c>
      <c r="Q11" s="36" t="e">
        <f>#REF!*#REF!</f>
        <v>#REF!</v>
      </c>
    </row>
    <row r="12" spans="1:17" ht="66.75" customHeight="1" x14ac:dyDescent="0.45">
      <c r="A12" s="131" t="s">
        <v>291</v>
      </c>
      <c r="B12" s="132" t="s">
        <v>0</v>
      </c>
      <c r="C12" s="133" t="s">
        <v>312</v>
      </c>
      <c r="D12" s="98" t="s">
        <v>316</v>
      </c>
      <c r="E12" s="97" t="s">
        <v>317</v>
      </c>
      <c r="F12" s="157"/>
      <c r="G12" s="227"/>
      <c r="H12" s="215" t="s">
        <v>253</v>
      </c>
      <c r="I12" s="222" t="s">
        <v>254</v>
      </c>
      <c r="J12" s="311">
        <v>3</v>
      </c>
      <c r="K12" s="302" t="s">
        <v>318</v>
      </c>
      <c r="L12" s="154"/>
      <c r="M12" s="17"/>
      <c r="P12" s="36" t="e">
        <f>#REF!*#REF!</f>
        <v>#REF!</v>
      </c>
      <c r="Q12" s="36" t="e">
        <f>K9*#REF!</f>
        <v>#VALUE!</v>
      </c>
    </row>
    <row r="13" spans="1:17" ht="66.75" customHeight="1" x14ac:dyDescent="0.45">
      <c r="A13" s="214"/>
      <c r="B13" s="104" t="s">
        <v>131</v>
      </c>
      <c r="C13" s="222" t="s">
        <v>227</v>
      </c>
      <c r="D13" s="311">
        <v>10</v>
      </c>
      <c r="E13" s="302" t="s">
        <v>318</v>
      </c>
      <c r="F13" s="157"/>
      <c r="G13" s="227"/>
      <c r="H13" s="215" t="s">
        <v>165</v>
      </c>
      <c r="I13" s="222" t="s">
        <v>230</v>
      </c>
      <c r="J13" s="311">
        <v>3</v>
      </c>
      <c r="K13" s="302" t="s">
        <v>318</v>
      </c>
      <c r="L13" s="154"/>
      <c r="M13" s="17"/>
      <c r="P13" s="36" t="e">
        <f>#REF!*#REF!</f>
        <v>#REF!</v>
      </c>
      <c r="Q13" s="36" t="e">
        <f>K10*#REF!</f>
        <v>#VALUE!</v>
      </c>
    </row>
    <row r="14" spans="1:17" ht="66.75" customHeight="1" x14ac:dyDescent="0.45">
      <c r="A14" s="214"/>
      <c r="B14" s="104" t="s">
        <v>96</v>
      </c>
      <c r="C14" s="222" t="s">
        <v>226</v>
      </c>
      <c r="D14" s="311">
        <v>8</v>
      </c>
      <c r="E14" s="302" t="s">
        <v>318</v>
      </c>
      <c r="F14" s="157"/>
      <c r="G14" s="227"/>
      <c r="H14" s="215" t="s">
        <v>255</v>
      </c>
      <c r="I14" s="96" t="s">
        <v>256</v>
      </c>
      <c r="J14" s="311">
        <v>4</v>
      </c>
      <c r="K14" s="302" t="s">
        <v>318</v>
      </c>
      <c r="L14" s="154"/>
      <c r="M14" s="17"/>
      <c r="P14" s="36" t="e">
        <f>#REF!*#REF!</f>
        <v>#REF!</v>
      </c>
      <c r="Q14" s="36" t="e">
        <f>K11*#REF!</f>
        <v>#VALUE!</v>
      </c>
    </row>
    <row r="15" spans="1:17" ht="66.75" customHeight="1" x14ac:dyDescent="0.45">
      <c r="A15" s="214"/>
      <c r="B15" s="104" t="s">
        <v>234</v>
      </c>
      <c r="C15" s="222" t="s">
        <v>235</v>
      </c>
      <c r="D15" s="311">
        <v>3</v>
      </c>
      <c r="E15" s="302" t="s">
        <v>318</v>
      </c>
      <c r="G15" s="224"/>
      <c r="H15" s="225"/>
      <c r="I15" s="225"/>
      <c r="J15" s="225"/>
      <c r="K15" s="226"/>
      <c r="L15" s="154"/>
      <c r="M15" s="17"/>
      <c r="P15" s="36" t="e">
        <f>E11*#REF!</f>
        <v>#REF!</v>
      </c>
      <c r="Q15" s="36" t="e">
        <f>K12*#REF!</f>
        <v>#VALUE!</v>
      </c>
    </row>
    <row r="16" spans="1:17" ht="66.75" customHeight="1" x14ac:dyDescent="0.45">
      <c r="A16" s="214"/>
      <c r="B16" s="104" t="s">
        <v>236</v>
      </c>
      <c r="C16" s="222" t="s">
        <v>237</v>
      </c>
      <c r="D16" s="311">
        <v>3</v>
      </c>
      <c r="E16" s="302" t="s">
        <v>318</v>
      </c>
      <c r="F16" s="161"/>
      <c r="G16" s="97" t="s">
        <v>291</v>
      </c>
      <c r="H16" s="98" t="s">
        <v>0</v>
      </c>
      <c r="I16" s="98" t="s">
        <v>283</v>
      </c>
      <c r="J16" s="98" t="s">
        <v>316</v>
      </c>
      <c r="K16" s="97" t="s">
        <v>317</v>
      </c>
      <c r="L16" s="154"/>
      <c r="M16" s="11"/>
      <c r="P16" s="36"/>
      <c r="Q16" s="36" t="e">
        <f>#REF!*#REF!</f>
        <v>#REF!</v>
      </c>
    </row>
    <row r="17" spans="1:17" ht="66.75" customHeight="1" x14ac:dyDescent="0.45">
      <c r="A17" s="214"/>
      <c r="B17" s="104" t="s">
        <v>238</v>
      </c>
      <c r="C17" s="222" t="s">
        <v>239</v>
      </c>
      <c r="D17" s="311">
        <v>2</v>
      </c>
      <c r="E17" s="302" t="s">
        <v>318</v>
      </c>
      <c r="F17" s="154"/>
      <c r="G17" s="211"/>
      <c r="H17" s="229" t="s">
        <v>274</v>
      </c>
      <c r="I17" s="107" t="s">
        <v>272</v>
      </c>
      <c r="J17" s="311">
        <v>5</v>
      </c>
      <c r="K17" s="302" t="s">
        <v>322</v>
      </c>
      <c r="L17" s="154"/>
      <c r="M17" s="11"/>
      <c r="P17" s="36" t="e">
        <f>#REF!*#REF!</f>
        <v>#REF!</v>
      </c>
      <c r="Q17" s="36" t="e">
        <f>K13*#REF!</f>
        <v>#VALUE!</v>
      </c>
    </row>
    <row r="18" spans="1:17" ht="66.75" customHeight="1" x14ac:dyDescent="0.45">
      <c r="A18" s="224"/>
      <c r="B18" s="225"/>
      <c r="C18" s="225"/>
      <c r="D18" s="225"/>
      <c r="E18" s="226"/>
      <c r="F18" s="154"/>
      <c r="G18" s="214"/>
      <c r="H18" s="118" t="s">
        <v>270</v>
      </c>
      <c r="I18" s="100" t="s">
        <v>269</v>
      </c>
      <c r="J18" s="311">
        <v>10</v>
      </c>
      <c r="K18" s="302" t="s">
        <v>318</v>
      </c>
      <c r="L18" s="154"/>
      <c r="M18" s="11"/>
      <c r="P18" s="36" t="e">
        <f>E13*#REF!</f>
        <v>#VALUE!</v>
      </c>
      <c r="Q18" s="36" t="e">
        <f>#REF!*#REF!</f>
        <v>#REF!</v>
      </c>
    </row>
    <row r="19" spans="1:17" ht="66.75" customHeight="1" x14ac:dyDescent="0.45">
      <c r="A19" s="97" t="s">
        <v>291</v>
      </c>
      <c r="B19" s="98" t="s">
        <v>0</v>
      </c>
      <c r="C19" s="98" t="s">
        <v>284</v>
      </c>
      <c r="D19" s="98" t="s">
        <v>316</v>
      </c>
      <c r="E19" s="97" t="s">
        <v>317</v>
      </c>
      <c r="F19" s="154"/>
      <c r="G19" s="214"/>
      <c r="H19" s="118" t="s">
        <v>271</v>
      </c>
      <c r="I19" s="101" t="s">
        <v>268</v>
      </c>
      <c r="J19" s="311">
        <v>9</v>
      </c>
      <c r="K19" s="302" t="s">
        <v>318</v>
      </c>
      <c r="L19" s="155"/>
      <c r="M19" s="11"/>
      <c r="P19" s="36" t="e">
        <f>#REF!*#REF!</f>
        <v>#REF!</v>
      </c>
      <c r="Q19" s="36" t="e">
        <f>K14*#REF!</f>
        <v>#VALUE!</v>
      </c>
    </row>
    <row r="20" spans="1:17" ht="66.75" customHeight="1" x14ac:dyDescent="0.45">
      <c r="A20" s="211"/>
      <c r="B20" s="134" t="s">
        <v>240</v>
      </c>
      <c r="C20" s="221" t="s">
        <v>241</v>
      </c>
      <c r="D20" s="311">
        <v>60</v>
      </c>
      <c r="E20" s="302" t="s">
        <v>325</v>
      </c>
      <c r="F20" s="154"/>
      <c r="G20" s="214"/>
      <c r="H20" s="118" t="s">
        <v>196</v>
      </c>
      <c r="I20" s="102" t="s">
        <v>267</v>
      </c>
      <c r="J20" s="311">
        <v>11</v>
      </c>
      <c r="K20" s="302" t="s">
        <v>318</v>
      </c>
      <c r="L20" s="161"/>
      <c r="M20" s="11"/>
      <c r="P20" s="36" t="e">
        <f>E14*#REF!</f>
        <v>#VALUE!</v>
      </c>
      <c r="Q20" s="36"/>
    </row>
    <row r="21" spans="1:17" s="77" customFormat="1" ht="66.75" customHeight="1" x14ac:dyDescent="0.45">
      <c r="A21" s="214"/>
      <c r="B21" s="104" t="s">
        <v>242</v>
      </c>
      <c r="C21" s="222" t="s">
        <v>243</v>
      </c>
      <c r="D21" s="311">
        <v>7</v>
      </c>
      <c r="E21" s="302" t="s">
        <v>318</v>
      </c>
      <c r="F21" s="154"/>
      <c r="G21" s="214"/>
      <c r="H21" s="118" t="s">
        <v>257</v>
      </c>
      <c r="I21" s="102" t="s">
        <v>266</v>
      </c>
      <c r="J21" s="311">
        <v>5</v>
      </c>
      <c r="K21" s="302" t="s">
        <v>318</v>
      </c>
      <c r="L21" s="154"/>
      <c r="P21" s="36" t="e">
        <f>#REF!*#REF!</f>
        <v>#REF!</v>
      </c>
      <c r="Q21" s="36" t="e">
        <f>K17*#REF!</f>
        <v>#VALUE!</v>
      </c>
    </row>
    <row r="22" spans="1:17" s="77" customFormat="1" ht="66.75" customHeight="1" x14ac:dyDescent="0.45">
      <c r="A22" s="224"/>
      <c r="B22" s="225"/>
      <c r="C22" s="225"/>
      <c r="D22" s="225"/>
      <c r="E22" s="226"/>
      <c r="F22" s="154"/>
      <c r="G22" s="230"/>
      <c r="H22" s="118" t="s">
        <v>263</v>
      </c>
      <c r="I22" s="103" t="s">
        <v>265</v>
      </c>
      <c r="J22" s="311">
        <v>4</v>
      </c>
      <c r="K22" s="302" t="s">
        <v>322</v>
      </c>
      <c r="L22" s="154"/>
      <c r="P22" s="36" t="e">
        <f>#REF!*#REF!</f>
        <v>#REF!</v>
      </c>
      <c r="Q22" s="36" t="e">
        <f>#REF!*#REF!</f>
        <v>#REF!</v>
      </c>
    </row>
    <row r="23" spans="1:17" s="77" customFormat="1" ht="66.75" customHeight="1" x14ac:dyDescent="0.45">
      <c r="A23" s="97" t="s">
        <v>291</v>
      </c>
      <c r="B23" s="98" t="s">
        <v>0</v>
      </c>
      <c r="C23" s="98" t="s">
        <v>293</v>
      </c>
      <c r="D23" s="98" t="s">
        <v>316</v>
      </c>
      <c r="E23" s="97" t="s">
        <v>317</v>
      </c>
      <c r="F23" s="154"/>
      <c r="G23" s="214"/>
      <c r="H23" s="118" t="s">
        <v>261</v>
      </c>
      <c r="I23" s="103" t="s">
        <v>264</v>
      </c>
      <c r="J23" s="311">
        <v>22</v>
      </c>
      <c r="K23" s="302" t="s">
        <v>318</v>
      </c>
      <c r="L23" s="154"/>
      <c r="P23" s="36" t="e">
        <f>E15*#REF!</f>
        <v>#VALUE!</v>
      </c>
      <c r="Q23" s="36" t="e">
        <f>#REF!*#REF!</f>
        <v>#REF!</v>
      </c>
    </row>
    <row r="24" spans="1:17" ht="66.75" customHeight="1" x14ac:dyDescent="0.45">
      <c r="A24" s="214"/>
      <c r="B24" s="183">
        <v>470</v>
      </c>
      <c r="C24" s="183" t="s">
        <v>210</v>
      </c>
      <c r="D24" s="311">
        <v>150</v>
      </c>
      <c r="E24" s="302" t="s">
        <v>310</v>
      </c>
      <c r="F24" s="154"/>
      <c r="G24" s="329" t="s">
        <v>296</v>
      </c>
      <c r="H24" s="329"/>
      <c r="I24" s="329"/>
      <c r="J24" s="306"/>
      <c r="K24" s="204"/>
      <c r="L24" s="154"/>
      <c r="M24" s="11"/>
      <c r="P24" s="36" t="e">
        <f>E33*#REF!</f>
        <v>#VALUE!</v>
      </c>
      <c r="Q24" s="36" t="e">
        <f>#REF!*#REF!</f>
        <v>#REF!</v>
      </c>
    </row>
    <row r="25" spans="1:17" ht="66.75" customHeight="1" x14ac:dyDescent="0.45">
      <c r="A25" s="214"/>
      <c r="B25" s="183">
        <v>7953</v>
      </c>
      <c r="C25" s="183" t="s">
        <v>244</v>
      </c>
      <c r="D25" s="311">
        <v>115</v>
      </c>
      <c r="E25" s="302" t="s">
        <v>318</v>
      </c>
      <c r="F25" s="154"/>
      <c r="G25" s="330"/>
      <c r="H25" s="330"/>
      <c r="I25" s="330"/>
      <c r="J25" s="306"/>
      <c r="K25" s="204"/>
      <c r="L25" s="154"/>
      <c r="M25" s="11"/>
      <c r="P25" s="36" t="e">
        <f>E17*#REF!</f>
        <v>#VALUE!</v>
      </c>
      <c r="Q25" s="36" t="e">
        <f>K18*#REF!</f>
        <v>#VALUE!</v>
      </c>
    </row>
    <row r="26" spans="1:17" ht="66.75" customHeight="1" x14ac:dyDescent="0.45">
      <c r="A26" s="214"/>
      <c r="B26" s="183">
        <v>7954</v>
      </c>
      <c r="C26" s="183" t="s">
        <v>138</v>
      </c>
      <c r="D26" s="311">
        <v>900</v>
      </c>
      <c r="E26" s="302" t="s">
        <v>318</v>
      </c>
      <c r="F26" s="154"/>
      <c r="G26" s="330"/>
      <c r="H26" s="330"/>
      <c r="I26" s="330"/>
      <c r="J26" s="306"/>
      <c r="K26" s="204"/>
      <c r="L26" s="154"/>
      <c r="M26" s="11"/>
      <c r="P26" s="36" t="e">
        <f>#REF!*#REF!</f>
        <v>#REF!</v>
      </c>
      <c r="Q26" s="36" t="e">
        <f>#REF!*#REF!</f>
        <v>#REF!</v>
      </c>
    </row>
    <row r="27" spans="1:17" ht="66.75" customHeight="1" x14ac:dyDescent="0.45">
      <c r="A27" s="214"/>
      <c r="B27" s="183">
        <v>7956</v>
      </c>
      <c r="C27" s="183" t="s">
        <v>245</v>
      </c>
      <c r="D27" s="311">
        <v>20</v>
      </c>
      <c r="E27" s="302" t="s">
        <v>310</v>
      </c>
      <c r="F27" s="154"/>
      <c r="G27" s="97" t="s">
        <v>291</v>
      </c>
      <c r="H27" s="98" t="s">
        <v>0</v>
      </c>
      <c r="I27" s="98" t="s">
        <v>232</v>
      </c>
      <c r="J27" s="98" t="s">
        <v>316</v>
      </c>
      <c r="K27" s="97" t="s">
        <v>317</v>
      </c>
      <c r="L27" s="154"/>
      <c r="M27" s="12"/>
      <c r="P27" s="36" t="e">
        <f>#REF!*#REF!</f>
        <v>#REF!</v>
      </c>
      <c r="Q27" s="36" t="e">
        <f>K19*#REF!</f>
        <v>#VALUE!</v>
      </c>
    </row>
    <row r="28" spans="1:17" ht="66.75" customHeight="1" x14ac:dyDescent="0.45">
      <c r="A28" s="227"/>
      <c r="B28" s="96" t="s">
        <v>275</v>
      </c>
      <c r="C28" s="96" t="s">
        <v>297</v>
      </c>
      <c r="D28" s="311"/>
      <c r="E28" s="302"/>
      <c r="F28" s="154"/>
      <c r="G28" s="234"/>
      <c r="H28" s="235">
        <v>9904</v>
      </c>
      <c r="I28" s="236" t="s">
        <v>262</v>
      </c>
      <c r="J28" s="311">
        <v>32</v>
      </c>
      <c r="K28" s="302" t="s">
        <v>310</v>
      </c>
      <c r="L28" s="154"/>
      <c r="M28" s="12"/>
      <c r="P28" s="36" t="e">
        <f>#REF!*#REF!</f>
        <v>#REF!</v>
      </c>
      <c r="Q28" s="36" t="e">
        <f>#REF!*#REF!</f>
        <v>#REF!</v>
      </c>
    </row>
    <row r="29" spans="1:17" ht="66.75" customHeight="1" x14ac:dyDescent="0.45">
      <c r="A29" s="227"/>
      <c r="B29" s="96" t="s">
        <v>298</v>
      </c>
      <c r="C29" s="183" t="s">
        <v>211</v>
      </c>
      <c r="D29" s="311"/>
      <c r="E29" s="302"/>
      <c r="F29" s="154"/>
      <c r="G29" s="234"/>
      <c r="H29" s="235">
        <v>9923</v>
      </c>
      <c r="I29" s="236" t="s">
        <v>111</v>
      </c>
      <c r="J29" s="311">
        <v>60</v>
      </c>
      <c r="K29" s="302" t="s">
        <v>310</v>
      </c>
      <c r="L29" s="154"/>
      <c r="M29" s="12"/>
      <c r="P29" s="36" t="e">
        <f>#REF!*#REF!</f>
        <v>#REF!</v>
      </c>
      <c r="Q29" s="36" t="e">
        <f>K20*#REF!</f>
        <v>#VALUE!</v>
      </c>
    </row>
    <row r="30" spans="1:17" ht="66.75" customHeight="1" x14ac:dyDescent="0.45">
      <c r="A30" s="227"/>
      <c r="B30" s="183">
        <v>7959</v>
      </c>
      <c r="C30" s="183" t="s">
        <v>250</v>
      </c>
      <c r="D30" s="311">
        <v>820</v>
      </c>
      <c r="E30" s="302" t="s">
        <v>318</v>
      </c>
      <c r="F30" s="154"/>
      <c r="G30" s="234"/>
      <c r="H30" s="235">
        <v>9929</v>
      </c>
      <c r="I30" s="236" t="s">
        <v>260</v>
      </c>
      <c r="J30" s="311">
        <v>18</v>
      </c>
      <c r="K30" s="302" t="s">
        <v>318</v>
      </c>
      <c r="L30" s="154"/>
      <c r="M30" s="12"/>
      <c r="P30" s="36" t="e">
        <f>#REF!*#REF!</f>
        <v>#REF!</v>
      </c>
      <c r="Q30" s="36" t="e">
        <f>K21*#REF!</f>
        <v>#VALUE!</v>
      </c>
    </row>
    <row r="31" spans="1:17" ht="66.75" customHeight="1" x14ac:dyDescent="0.45">
      <c r="A31" s="227"/>
      <c r="B31" s="183">
        <v>7960</v>
      </c>
      <c r="C31" s="183" t="s">
        <v>112</v>
      </c>
      <c r="D31" s="311">
        <v>160</v>
      </c>
      <c r="E31" s="302" t="s">
        <v>318</v>
      </c>
      <c r="F31" s="161"/>
      <c r="G31" s="234"/>
      <c r="H31" s="235">
        <v>9937</v>
      </c>
      <c r="I31" s="237" t="s">
        <v>258</v>
      </c>
      <c r="J31" s="311">
        <v>100</v>
      </c>
      <c r="K31" s="302" t="s">
        <v>310</v>
      </c>
      <c r="L31" s="154"/>
      <c r="M31" s="12"/>
      <c r="P31" s="36"/>
      <c r="Q31" s="36" t="e">
        <f>#REF!*#REF!</f>
        <v>#REF!</v>
      </c>
    </row>
    <row r="32" spans="1:17" ht="66.75" customHeight="1" x14ac:dyDescent="0.45">
      <c r="A32" s="227"/>
      <c r="B32" s="183">
        <v>7979</v>
      </c>
      <c r="C32" s="183" t="s">
        <v>225</v>
      </c>
      <c r="D32" s="311">
        <v>29</v>
      </c>
      <c r="E32" s="302" t="s">
        <v>310</v>
      </c>
      <c r="F32" s="154"/>
      <c r="G32" s="234"/>
      <c r="H32" s="235">
        <v>9938</v>
      </c>
      <c r="I32" s="237" t="s">
        <v>259</v>
      </c>
      <c r="J32" s="311">
        <v>70</v>
      </c>
      <c r="K32" s="302" t="s">
        <v>310</v>
      </c>
      <c r="L32" s="154"/>
      <c r="M32" s="12"/>
      <c r="P32" s="36" t="e">
        <f>E20*#REF!</f>
        <v>#VALUE!</v>
      </c>
      <c r="Q32" s="36" t="e">
        <f>#REF!*#REF!</f>
        <v>#REF!</v>
      </c>
    </row>
    <row r="33" spans="1:17" ht="66.75" customHeight="1" x14ac:dyDescent="0.45">
      <c r="A33" s="231"/>
      <c r="B33" s="232">
        <v>7986</v>
      </c>
      <c r="C33" s="233" t="s">
        <v>224</v>
      </c>
      <c r="D33" s="311">
        <v>18</v>
      </c>
      <c r="E33" s="302" t="s">
        <v>318</v>
      </c>
      <c r="F33" s="154"/>
      <c r="G33" s="234"/>
      <c r="H33" s="237">
        <v>9939</v>
      </c>
      <c r="I33" s="237" t="s">
        <v>282</v>
      </c>
      <c r="J33" s="311">
        <v>130</v>
      </c>
      <c r="K33" s="302" t="s">
        <v>318</v>
      </c>
      <c r="L33" s="154"/>
      <c r="M33" s="12"/>
      <c r="P33" s="36" t="e">
        <f>#REF!*#REF!</f>
        <v>#REF!</v>
      </c>
      <c r="Q33" s="36" t="e">
        <f>#REF!*#REF!</f>
        <v>#REF!</v>
      </c>
    </row>
    <row r="34" spans="1:17" ht="66.75" customHeight="1" x14ac:dyDescent="0.25">
      <c r="A34" s="41"/>
      <c r="B34" s="189"/>
      <c r="C34" s="189"/>
      <c r="D34" s="189"/>
      <c r="E34" s="189"/>
      <c r="F34" s="154"/>
      <c r="G34" s="41"/>
      <c r="L34" s="154"/>
      <c r="M34" s="12"/>
      <c r="P34" s="36" t="e">
        <f>E21*#REF!</f>
        <v>#VALUE!</v>
      </c>
      <c r="Q34" s="36" t="e">
        <f>#REF!*#REF!</f>
        <v>#REF!</v>
      </c>
    </row>
    <row r="35" spans="1:17" ht="66.75" customHeight="1" x14ac:dyDescent="0.25">
      <c r="A35" s="41"/>
      <c r="B35" s="189"/>
      <c r="C35" s="189"/>
      <c r="D35" s="189"/>
      <c r="E35" s="189"/>
      <c r="F35" s="158"/>
      <c r="G35" s="41"/>
      <c r="L35" s="154"/>
      <c r="M35" s="17"/>
      <c r="P35" s="36" t="e">
        <f>#REF!*#REF!</f>
        <v>#REF!</v>
      </c>
      <c r="Q35" s="36" t="e">
        <f>K22*#REF!</f>
        <v>#VALUE!</v>
      </c>
    </row>
    <row r="36" spans="1:17" ht="66.75" customHeight="1" x14ac:dyDescent="0.25">
      <c r="A36" s="41"/>
      <c r="B36" s="189"/>
      <c r="C36" s="189"/>
      <c r="D36" s="189"/>
      <c r="E36" s="189"/>
      <c r="F36" s="158"/>
      <c r="G36" s="41"/>
      <c r="L36" s="154"/>
      <c r="M36" s="17"/>
      <c r="P36" s="36" t="e">
        <f>#REF!*#REF!</f>
        <v>#REF!</v>
      </c>
      <c r="Q36" s="36" t="e">
        <f>K23*#REF!</f>
        <v>#VALUE!</v>
      </c>
    </row>
    <row r="37" spans="1:17" ht="66.75" customHeight="1" x14ac:dyDescent="0.25">
      <c r="A37" s="41"/>
      <c r="B37" s="189"/>
      <c r="C37" s="189"/>
      <c r="D37" s="189"/>
      <c r="E37" s="189"/>
      <c r="G37" s="41"/>
      <c r="M37" s="17"/>
      <c r="P37" s="36" t="e">
        <f>#REF!*#REF!</f>
        <v>#REF!</v>
      </c>
      <c r="Q37" s="36" t="e">
        <f>K24*#REF!</f>
        <v>#REF!</v>
      </c>
    </row>
    <row r="38" spans="1:17" ht="66.75" customHeight="1" x14ac:dyDescent="0.25">
      <c r="A38" s="41"/>
      <c r="B38" s="189"/>
      <c r="C38" s="189"/>
      <c r="D38" s="189"/>
      <c r="E38" s="189"/>
      <c r="G38" s="41"/>
      <c r="M38" s="17"/>
      <c r="P38" s="36" t="e">
        <f>#REF!*#REF!</f>
        <v>#REF!</v>
      </c>
      <c r="Q38" s="36" t="e">
        <f>K25*#REF!</f>
        <v>#REF!</v>
      </c>
    </row>
    <row r="39" spans="1:17" ht="66.75" customHeight="1" x14ac:dyDescent="0.25">
      <c r="A39" s="41"/>
      <c r="B39" s="189"/>
      <c r="C39" s="189"/>
      <c r="D39" s="189"/>
      <c r="E39" s="189"/>
      <c r="G39" s="41"/>
      <c r="M39" s="17"/>
      <c r="P39" s="36" t="e">
        <f>E22*#REF!</f>
        <v>#REF!</v>
      </c>
      <c r="Q39" s="36" t="e">
        <f>K26*#REF!</f>
        <v>#REF!</v>
      </c>
    </row>
    <row r="40" spans="1:17" ht="66.75" customHeight="1" x14ac:dyDescent="0.25">
      <c r="A40" s="41"/>
      <c r="B40" s="189"/>
      <c r="C40" s="189"/>
      <c r="D40" s="189"/>
      <c r="E40" s="189"/>
      <c r="F40" s="161"/>
      <c r="G40" s="41"/>
      <c r="L40" s="161"/>
      <c r="M40" s="17"/>
      <c r="P40" s="36"/>
      <c r="Q40" s="36"/>
    </row>
    <row r="41" spans="1:17" ht="66.75" customHeight="1" x14ac:dyDescent="0.25">
      <c r="A41" s="41"/>
      <c r="B41" s="189"/>
      <c r="C41" s="189"/>
      <c r="D41" s="189"/>
      <c r="E41" s="189"/>
      <c r="F41" s="159"/>
      <c r="G41" s="41"/>
      <c r="L41" s="163"/>
      <c r="M41" s="17"/>
      <c r="P41" s="36" t="e">
        <f>E24*#REF!</f>
        <v>#VALUE!</v>
      </c>
      <c r="Q41" s="36" t="e">
        <f>#REF!*#REF!</f>
        <v>#REF!</v>
      </c>
    </row>
    <row r="42" spans="1:17" ht="66.75" customHeight="1" x14ac:dyDescent="0.25">
      <c r="A42" s="41"/>
      <c r="B42" s="189"/>
      <c r="C42" s="189"/>
      <c r="D42" s="189"/>
      <c r="E42" s="189"/>
      <c r="F42" s="159"/>
      <c r="G42" s="41"/>
      <c r="L42" s="163"/>
      <c r="M42" s="17"/>
      <c r="P42" s="36" t="e">
        <f>#REF!*#REF!</f>
        <v>#REF!</v>
      </c>
      <c r="Q42" s="36" t="e">
        <f>#REF!*#REF!</f>
        <v>#REF!</v>
      </c>
    </row>
    <row r="43" spans="1:17" ht="66.75" customHeight="1" x14ac:dyDescent="0.25">
      <c r="A43" s="41"/>
      <c r="B43" s="189"/>
      <c r="C43" s="189"/>
      <c r="D43" s="189"/>
      <c r="E43" s="189"/>
      <c r="F43" s="159"/>
      <c r="G43" s="41"/>
      <c r="L43" s="163"/>
      <c r="M43" s="17"/>
      <c r="P43" s="36" t="e">
        <f>#REF!*#REF!</f>
        <v>#REF!</v>
      </c>
      <c r="Q43" s="36" t="e">
        <f>#REF!*#REF!</f>
        <v>#REF!</v>
      </c>
    </row>
    <row r="44" spans="1:17" ht="66.75" customHeight="1" x14ac:dyDescent="0.25">
      <c r="B44" s="205"/>
      <c r="C44" s="205"/>
      <c r="D44" s="205"/>
      <c r="E44" s="206"/>
      <c r="F44" s="159"/>
      <c r="L44" s="163"/>
      <c r="M44" s="17"/>
      <c r="P44" s="36" t="e">
        <f>#REF!*#REF!</f>
        <v>#REF!</v>
      </c>
      <c r="Q44" s="36" t="e">
        <f>#REF!*#REF!</f>
        <v>#REF!</v>
      </c>
    </row>
    <row r="45" spans="1:17" ht="66.75" customHeight="1" x14ac:dyDescent="0.25">
      <c r="B45" s="205"/>
      <c r="C45" s="205"/>
      <c r="D45" s="205"/>
      <c r="E45" s="206"/>
      <c r="F45" s="159"/>
      <c r="L45" s="163"/>
      <c r="M45" s="17"/>
      <c r="P45" s="36" t="e">
        <f>#REF!*#REF!</f>
        <v>#REF!</v>
      </c>
      <c r="Q45" s="36" t="e">
        <f>#REF!*#REF!</f>
        <v>#REF!</v>
      </c>
    </row>
    <row r="46" spans="1:17" s="3" customFormat="1" ht="66.75" customHeight="1" x14ac:dyDescent="0.25">
      <c r="A46" s="77"/>
      <c r="B46" s="205"/>
      <c r="C46" s="205"/>
      <c r="D46" s="205"/>
      <c r="E46" s="206"/>
      <c r="F46" s="159"/>
      <c r="G46" s="77"/>
      <c r="H46" s="119"/>
      <c r="I46" s="90"/>
      <c r="J46" s="90"/>
      <c r="K46" s="91"/>
      <c r="L46" s="163"/>
      <c r="M46" s="19"/>
      <c r="P46" s="36" t="e">
        <f>#REF!*#REF!</f>
        <v>#REF!</v>
      </c>
      <c r="Q46" s="36" t="e">
        <f>#REF!*#REF!</f>
        <v>#REF!</v>
      </c>
    </row>
    <row r="47" spans="1:17" s="3" customFormat="1" ht="66.75" customHeight="1" x14ac:dyDescent="0.25">
      <c r="A47" s="77"/>
      <c r="B47" s="205"/>
      <c r="C47" s="205"/>
      <c r="D47" s="205"/>
      <c r="E47" s="206"/>
      <c r="F47" s="159"/>
      <c r="G47" s="77"/>
      <c r="H47" s="119"/>
      <c r="I47" s="90"/>
      <c r="J47" s="90"/>
      <c r="K47" s="91"/>
      <c r="L47" s="164"/>
      <c r="M47" s="19"/>
      <c r="P47" s="36" t="e">
        <f>#REF!*#REF!</f>
        <v>#REF!</v>
      </c>
      <c r="Q47" s="36" t="e">
        <f>#REF!*#REF!</f>
        <v>#REF!</v>
      </c>
    </row>
    <row r="48" spans="1:17" s="3" customFormat="1" ht="66.75" customHeight="1" x14ac:dyDescent="0.25">
      <c r="A48" s="77"/>
      <c r="B48" s="205"/>
      <c r="C48" s="205"/>
      <c r="D48" s="205"/>
      <c r="E48" s="206"/>
      <c r="F48" s="159"/>
      <c r="G48" s="77"/>
      <c r="H48" s="119"/>
      <c r="I48" s="90"/>
      <c r="J48" s="90"/>
      <c r="K48" s="91"/>
      <c r="L48" s="164"/>
      <c r="M48" s="19"/>
      <c r="P48" s="36" t="e">
        <f>#REF!*#REF!</f>
        <v>#REF!</v>
      </c>
      <c r="Q48" s="36" t="e">
        <f>#REF!*#REF!</f>
        <v>#REF!</v>
      </c>
    </row>
    <row r="49" spans="1:17" s="3" customFormat="1" ht="66.75" customHeight="1" x14ac:dyDescent="0.25">
      <c r="A49" s="77"/>
      <c r="B49" s="205"/>
      <c r="C49" s="205"/>
      <c r="D49" s="205"/>
      <c r="E49" s="206"/>
      <c r="F49" s="159"/>
      <c r="G49" s="77"/>
      <c r="H49" s="119"/>
      <c r="I49" s="90"/>
      <c r="J49" s="90"/>
      <c r="K49" s="91"/>
      <c r="L49" s="161"/>
      <c r="M49" s="19"/>
      <c r="P49" s="36" t="e">
        <f>E25*#REF!</f>
        <v>#VALUE!</v>
      </c>
      <c r="Q49" s="36"/>
    </row>
    <row r="50" spans="1:17" s="3" customFormat="1" ht="66.75" customHeight="1" x14ac:dyDescent="0.25">
      <c r="A50" s="77"/>
      <c r="B50" s="207"/>
      <c r="C50" s="207"/>
      <c r="D50" s="207"/>
      <c r="E50" s="206"/>
      <c r="F50" s="159"/>
      <c r="G50" s="77"/>
      <c r="H50" s="119"/>
      <c r="I50" s="90"/>
      <c r="J50" s="90"/>
      <c r="K50" s="91"/>
      <c r="L50" s="165"/>
      <c r="M50" s="19"/>
      <c r="P50" s="36" t="e">
        <f>E26*#REF!</f>
        <v>#VALUE!</v>
      </c>
      <c r="Q50" s="36" t="e">
        <f>K28*#REF!</f>
        <v>#VALUE!</v>
      </c>
    </row>
    <row r="51" spans="1:17" s="3" customFormat="1" ht="66.75" customHeight="1" x14ac:dyDescent="0.25">
      <c r="A51" s="77"/>
      <c r="B51" s="208"/>
      <c r="C51" s="207"/>
      <c r="D51" s="207"/>
      <c r="E51" s="206"/>
      <c r="F51" s="159"/>
      <c r="G51" s="77"/>
      <c r="H51" s="119"/>
      <c r="I51" s="90"/>
      <c r="J51" s="90"/>
      <c r="K51" s="91"/>
      <c r="L51" s="165"/>
      <c r="M51" s="19"/>
      <c r="P51" s="36" t="e">
        <f>E27*#REF!</f>
        <v>#VALUE!</v>
      </c>
      <c r="Q51" s="36" t="e">
        <f>#REF!*#REF!</f>
        <v>#REF!</v>
      </c>
    </row>
    <row r="52" spans="1:17" s="3" customFormat="1" ht="66.75" customHeight="1" x14ac:dyDescent="0.25">
      <c r="A52" s="77"/>
      <c r="B52" s="208"/>
      <c r="C52" s="207"/>
      <c r="D52" s="207"/>
      <c r="E52" s="206"/>
      <c r="F52" s="159"/>
      <c r="G52" s="77"/>
      <c r="H52" s="119"/>
      <c r="I52" s="90"/>
      <c r="J52" s="90"/>
      <c r="K52" s="91"/>
      <c r="L52" s="165"/>
      <c r="M52" s="19"/>
      <c r="P52" s="36" t="e">
        <f>E28*#REF!</f>
        <v>#REF!</v>
      </c>
      <c r="Q52" s="36" t="e">
        <f>#REF!*#REF!</f>
        <v>#REF!</v>
      </c>
    </row>
    <row r="53" spans="1:17" s="3" customFormat="1" ht="66.75" customHeight="1" x14ac:dyDescent="0.25">
      <c r="A53" s="77"/>
      <c r="B53" s="208"/>
      <c r="C53" s="207"/>
      <c r="D53" s="207"/>
      <c r="E53" s="206"/>
      <c r="F53" s="159"/>
      <c r="G53" s="77"/>
      <c r="H53" s="119"/>
      <c r="I53" s="90"/>
      <c r="J53" s="90"/>
      <c r="K53" s="91"/>
      <c r="L53" s="165"/>
      <c r="M53" s="19"/>
      <c r="P53" s="36" t="e">
        <f>E29*#REF!</f>
        <v>#REF!</v>
      </c>
      <c r="Q53" s="36" t="e">
        <f>#REF!*#REF!</f>
        <v>#REF!</v>
      </c>
    </row>
    <row r="54" spans="1:17" s="3" customFormat="1" ht="66.75" customHeight="1" x14ac:dyDescent="0.25">
      <c r="A54" s="77"/>
      <c r="B54" s="208"/>
      <c r="C54" s="207"/>
      <c r="D54" s="207"/>
      <c r="E54" s="206"/>
      <c r="F54" s="159"/>
      <c r="G54" s="77"/>
      <c r="H54" s="119"/>
      <c r="I54" s="90"/>
      <c r="J54" s="90"/>
      <c r="K54" s="91"/>
      <c r="L54" s="165"/>
      <c r="M54" s="19"/>
      <c r="P54" s="36" t="e">
        <f>#REF!*#REF!</f>
        <v>#REF!</v>
      </c>
      <c r="Q54" s="36" t="e">
        <f>#REF!*#REF!</f>
        <v>#REF!</v>
      </c>
    </row>
    <row r="55" spans="1:17" s="3" customFormat="1" ht="66.75" customHeight="1" x14ac:dyDescent="0.25">
      <c r="A55" s="77"/>
      <c r="B55" s="207"/>
      <c r="C55" s="207"/>
      <c r="D55" s="207"/>
      <c r="E55" s="206"/>
      <c r="F55" s="159"/>
      <c r="G55" s="77"/>
      <c r="H55" s="119"/>
      <c r="I55" s="90"/>
      <c r="J55" s="90"/>
      <c r="K55" s="91"/>
      <c r="L55" s="165"/>
      <c r="M55" s="19"/>
      <c r="P55" s="36" t="e">
        <f>#REF!*#REF!</f>
        <v>#REF!</v>
      </c>
      <c r="Q55" s="36" t="e">
        <f>#REF!*#REF!</f>
        <v>#REF!</v>
      </c>
    </row>
    <row r="56" spans="1:17" s="3" customFormat="1" ht="66.75" customHeight="1" x14ac:dyDescent="0.25">
      <c r="A56" s="77"/>
      <c r="B56" s="208"/>
      <c r="C56" s="208"/>
      <c r="D56" s="208"/>
      <c r="E56" s="206"/>
      <c r="F56" s="159"/>
      <c r="G56" s="77"/>
      <c r="H56" s="119"/>
      <c r="I56" s="90"/>
      <c r="J56" s="90"/>
      <c r="K56" s="91"/>
      <c r="L56" s="165"/>
      <c r="M56" s="19"/>
      <c r="P56" s="36" t="e">
        <f>E30*#REF!</f>
        <v>#VALUE!</v>
      </c>
      <c r="Q56" s="36" t="e">
        <f>#REF!*#REF!</f>
        <v>#REF!</v>
      </c>
    </row>
    <row r="57" spans="1:17" s="3" customFormat="1" ht="66.75" customHeight="1" x14ac:dyDescent="0.25">
      <c r="A57" s="77"/>
      <c r="B57" s="207"/>
      <c r="C57" s="207"/>
      <c r="D57" s="207"/>
      <c r="E57" s="206"/>
      <c r="F57" s="159"/>
      <c r="G57" s="77"/>
      <c r="H57" s="119"/>
      <c r="I57" s="90"/>
      <c r="J57" s="90"/>
      <c r="K57" s="91"/>
      <c r="L57" s="165"/>
      <c r="M57" s="19"/>
      <c r="P57" s="36" t="e">
        <f>E31*#REF!</f>
        <v>#VALUE!</v>
      </c>
      <c r="Q57" s="36" t="e">
        <f>K29*#REF!</f>
        <v>#VALUE!</v>
      </c>
    </row>
    <row r="58" spans="1:17" ht="66.75" customHeight="1" x14ac:dyDescent="0.25">
      <c r="B58" s="209"/>
      <c r="C58" s="209"/>
      <c r="D58" s="209"/>
      <c r="E58" s="202"/>
      <c r="F58" s="159"/>
      <c r="L58" s="165"/>
      <c r="M58" s="19"/>
      <c r="P58" s="36" t="e">
        <f>#REF!*#REF!</f>
        <v>#REF!</v>
      </c>
      <c r="Q58" s="36" t="e">
        <f>#REF!*#REF!</f>
        <v>#REF!</v>
      </c>
    </row>
    <row r="59" spans="1:17" ht="66.75" customHeight="1" x14ac:dyDescent="0.25">
      <c r="F59" s="159"/>
      <c r="L59" s="165"/>
      <c r="M59" s="19"/>
      <c r="P59" s="36" t="e">
        <f>#REF!*#REF!</f>
        <v>#REF!</v>
      </c>
      <c r="Q59" s="36" t="e">
        <f>#REF!*#REF!</f>
        <v>#REF!</v>
      </c>
    </row>
    <row r="60" spans="1:17" s="3" customFormat="1" ht="66.75" customHeight="1" x14ac:dyDescent="0.25">
      <c r="A60" s="77"/>
      <c r="B60" s="90"/>
      <c r="C60" s="90"/>
      <c r="D60" s="90"/>
      <c r="E60" s="116"/>
      <c r="F60" s="159"/>
      <c r="G60" s="77"/>
      <c r="H60" s="119"/>
      <c r="I60" s="90"/>
      <c r="J60" s="90"/>
      <c r="K60" s="91"/>
      <c r="L60" s="165"/>
      <c r="M60" s="19"/>
      <c r="P60" s="36" t="e">
        <f>#REF!*#REF!</f>
        <v>#REF!</v>
      </c>
      <c r="Q60" s="36" t="e">
        <f>K30*#REF!</f>
        <v>#VALUE!</v>
      </c>
    </row>
    <row r="61" spans="1:17" s="3" customFormat="1" ht="66.75" customHeight="1" x14ac:dyDescent="0.25">
      <c r="A61" s="77"/>
      <c r="B61" s="90"/>
      <c r="C61" s="90"/>
      <c r="D61" s="90"/>
      <c r="E61" s="116"/>
      <c r="F61" s="159"/>
      <c r="G61" s="77"/>
      <c r="H61" s="119"/>
      <c r="I61" s="90"/>
      <c r="J61" s="90"/>
      <c r="K61" s="91"/>
      <c r="L61" s="165"/>
      <c r="M61" s="19"/>
      <c r="P61" s="36" t="e">
        <f>#REF!*#REF!</f>
        <v>#REF!</v>
      </c>
      <c r="Q61" s="36" t="e">
        <f>#REF!*#REF!</f>
        <v>#REF!</v>
      </c>
    </row>
    <row r="62" spans="1:17" s="3" customFormat="1" ht="66.75" customHeight="1" x14ac:dyDescent="0.25">
      <c r="A62" s="77"/>
      <c r="B62" s="90"/>
      <c r="C62" s="90"/>
      <c r="D62" s="90"/>
      <c r="E62" s="116"/>
      <c r="F62" s="159"/>
      <c r="G62" s="77"/>
      <c r="H62" s="119"/>
      <c r="I62" s="90"/>
      <c r="J62" s="90"/>
      <c r="K62" s="91"/>
      <c r="L62" s="165"/>
      <c r="M62" s="17"/>
      <c r="P62" s="36" t="e">
        <f>#REF!*#REF!</f>
        <v>#REF!</v>
      </c>
      <c r="Q62" s="36" t="e">
        <f>#REF!*#REF!</f>
        <v>#REF!</v>
      </c>
    </row>
    <row r="63" spans="1:17" s="3" customFormat="1" ht="66.75" customHeight="1" x14ac:dyDescent="0.25">
      <c r="A63" s="77"/>
      <c r="B63" s="90"/>
      <c r="C63" s="90"/>
      <c r="D63" s="90"/>
      <c r="E63" s="116"/>
      <c r="F63" s="159"/>
      <c r="G63" s="77"/>
      <c r="H63" s="119"/>
      <c r="I63" s="90"/>
      <c r="J63" s="90"/>
      <c r="K63" s="91"/>
      <c r="L63" s="165"/>
      <c r="M63" s="19"/>
      <c r="P63" s="36" t="e">
        <f>#REF!*#REF!</f>
        <v>#REF!</v>
      </c>
      <c r="Q63" s="36" t="e">
        <f>#REF!*#REF!</f>
        <v>#REF!</v>
      </c>
    </row>
    <row r="64" spans="1:17" s="3" customFormat="1" ht="66.75" customHeight="1" x14ac:dyDescent="0.25">
      <c r="A64" s="77"/>
      <c r="B64" s="90"/>
      <c r="C64" s="90"/>
      <c r="D64" s="90"/>
      <c r="E64" s="116"/>
      <c r="F64" s="160"/>
      <c r="G64" s="77"/>
      <c r="H64" s="119"/>
      <c r="I64" s="90"/>
      <c r="J64" s="90"/>
      <c r="K64" s="91"/>
      <c r="L64" s="165"/>
      <c r="M64" s="19"/>
      <c r="P64" s="36" t="e">
        <f>#REF!*#REF!</f>
        <v>#REF!</v>
      </c>
      <c r="Q64" s="36" t="e">
        <f>K31*#REF!</f>
        <v>#VALUE!</v>
      </c>
    </row>
    <row r="65" spans="1:17" s="3" customFormat="1" ht="66.75" customHeight="1" x14ac:dyDescent="0.25">
      <c r="A65" s="77"/>
      <c r="B65" s="90"/>
      <c r="C65" s="90"/>
      <c r="D65" s="90"/>
      <c r="E65" s="116"/>
      <c r="F65" s="160"/>
      <c r="G65" s="77"/>
      <c r="H65" s="119"/>
      <c r="I65" s="90"/>
      <c r="J65" s="90"/>
      <c r="K65" s="91"/>
      <c r="L65" s="165"/>
      <c r="M65" s="19"/>
      <c r="P65" s="36" t="e">
        <f>#REF!*#REF!</f>
        <v>#REF!</v>
      </c>
      <c r="Q65" s="36" t="e">
        <f>#REF!*#REF!</f>
        <v>#REF!</v>
      </c>
    </row>
    <row r="66" spans="1:17" s="3" customFormat="1" ht="66.75" customHeight="1" x14ac:dyDescent="0.25">
      <c r="A66" s="77"/>
      <c r="B66" s="90"/>
      <c r="C66" s="90"/>
      <c r="D66" s="90"/>
      <c r="E66" s="116"/>
      <c r="F66" s="159"/>
      <c r="G66" s="77"/>
      <c r="H66" s="119"/>
      <c r="I66" s="90"/>
      <c r="J66" s="90"/>
      <c r="K66" s="91"/>
      <c r="L66" s="165"/>
      <c r="M66" s="19"/>
      <c r="P66" s="36" t="e">
        <f>E32*#REF!</f>
        <v>#VALUE!</v>
      </c>
      <c r="Q66" s="36" t="e">
        <f>K32*#REF!</f>
        <v>#VALUE!</v>
      </c>
    </row>
    <row r="67" spans="1:17" s="3" customFormat="1" ht="66.75" customHeight="1" x14ac:dyDescent="0.25">
      <c r="A67" s="77"/>
      <c r="B67" s="90"/>
      <c r="C67" s="90"/>
      <c r="D67" s="90"/>
      <c r="E67" s="116"/>
      <c r="F67" s="159"/>
      <c r="G67" s="77"/>
      <c r="H67" s="119"/>
      <c r="I67" s="90"/>
      <c r="J67" s="90"/>
      <c r="K67" s="91"/>
      <c r="L67" s="165"/>
      <c r="M67" s="19"/>
      <c r="P67" s="36" t="e">
        <f>#REF!*#REF!</f>
        <v>#REF!</v>
      </c>
      <c r="Q67" s="36" t="e">
        <f>K33*#REF!</f>
        <v>#VALUE!</v>
      </c>
    </row>
    <row r="68" spans="1:17" s="3" customFormat="1" ht="66.75" customHeight="1" x14ac:dyDescent="0.25">
      <c r="A68" s="77"/>
      <c r="B68" s="90"/>
      <c r="C68" s="90"/>
      <c r="D68" s="90"/>
      <c r="E68" s="116"/>
      <c r="F68" s="159"/>
      <c r="G68" s="77"/>
      <c r="H68" s="119"/>
      <c r="I68" s="90"/>
      <c r="J68" s="90"/>
      <c r="K68" s="91"/>
      <c r="L68" s="165"/>
      <c r="M68" s="19"/>
      <c r="P68" s="36" t="e">
        <f>#REF!*#REF!</f>
        <v>#REF!</v>
      </c>
      <c r="Q68" s="36" t="e">
        <f>#REF!*#REF!</f>
        <v>#REF!</v>
      </c>
    </row>
    <row r="69" spans="1:17" ht="66.75" customHeight="1" x14ac:dyDescent="0.25">
      <c r="F69" s="159"/>
      <c r="L69" s="165"/>
      <c r="M69" s="7"/>
      <c r="P69" s="36" t="e">
        <f>#REF!*#REF!</f>
        <v>#REF!</v>
      </c>
      <c r="Q69" s="36" t="e">
        <f>#REF!*#REF!</f>
        <v>#REF!</v>
      </c>
    </row>
    <row r="70" spans="1:17" ht="15" customHeight="1" x14ac:dyDescent="0.25">
      <c r="F70" s="190"/>
      <c r="M70" s="7"/>
    </row>
    <row r="71" spans="1:17" ht="15" customHeight="1" x14ac:dyDescent="0.25">
      <c r="F71" s="189"/>
      <c r="M71" s="7"/>
    </row>
    <row r="72" spans="1:17" ht="15" customHeight="1" x14ac:dyDescent="0.25">
      <c r="F72" s="189"/>
      <c r="M72" s="7"/>
    </row>
    <row r="73" spans="1:17" ht="15" customHeight="1" x14ac:dyDescent="0.25">
      <c r="F73" s="189"/>
      <c r="M73" s="7"/>
      <c r="P73" s="36" t="e">
        <f>SUM(P7:P69)</f>
        <v>#VALUE!</v>
      </c>
      <c r="Q73" s="36" t="e">
        <f>SUM(Q7:Q69)</f>
        <v>#REF!</v>
      </c>
    </row>
    <row r="74" spans="1:17" ht="15" customHeight="1" x14ac:dyDescent="0.25">
      <c r="F74" s="189"/>
    </row>
    <row r="75" spans="1:17" ht="15" customHeight="1" x14ac:dyDescent="0.25">
      <c r="F75" s="189"/>
    </row>
    <row r="76" spans="1:17" ht="15.75" customHeight="1" x14ac:dyDescent="0.25">
      <c r="F76" s="189"/>
    </row>
    <row r="77" spans="1:17" ht="15" customHeight="1" x14ac:dyDescent="0.25">
      <c r="F77" s="189"/>
    </row>
    <row r="78" spans="1:17" ht="26.25" customHeight="1" x14ac:dyDescent="0.25">
      <c r="F78" s="189"/>
    </row>
    <row r="79" spans="1:17" ht="26.25" customHeight="1" x14ac:dyDescent="0.25">
      <c r="F79" s="189"/>
    </row>
    <row r="80" spans="1:17" ht="26.25" x14ac:dyDescent="0.25">
      <c r="F80" s="152"/>
    </row>
    <row r="81" spans="6:6" ht="26.25" x14ac:dyDescent="0.25">
      <c r="F81" s="152"/>
    </row>
    <row r="82" spans="6:6" ht="26.25" x14ac:dyDescent="0.25">
      <c r="F82" s="152"/>
    </row>
    <row r="83" spans="6:6" ht="26.25" x14ac:dyDescent="0.25">
      <c r="F83" s="152"/>
    </row>
    <row r="84" spans="6:6" ht="26.25" x14ac:dyDescent="0.25">
      <c r="F84" s="152"/>
    </row>
    <row r="85" spans="6:6" ht="26.25" x14ac:dyDescent="0.25">
      <c r="F85" s="152"/>
    </row>
    <row r="86" spans="6:6" ht="26.25" x14ac:dyDescent="0.25">
      <c r="F86" s="152"/>
    </row>
    <row r="87" spans="6:6" ht="26.25" x14ac:dyDescent="0.25">
      <c r="F87" s="152"/>
    </row>
    <row r="88" spans="6:6" ht="26.25" x14ac:dyDescent="0.25">
      <c r="F88" s="152"/>
    </row>
    <row r="89" spans="6:6" ht="26.25" x14ac:dyDescent="0.25">
      <c r="F89" s="152"/>
    </row>
    <row r="90" spans="6:6" ht="26.25" x14ac:dyDescent="0.25">
      <c r="F90" s="152"/>
    </row>
    <row r="91" spans="6:6" ht="26.25" x14ac:dyDescent="0.25">
      <c r="F91" s="152"/>
    </row>
    <row r="92" spans="6:6" ht="26.25" x14ac:dyDescent="0.25">
      <c r="F92" s="152"/>
    </row>
    <row r="93" spans="6:6" ht="26.25" x14ac:dyDescent="0.25">
      <c r="F93" s="152"/>
    </row>
  </sheetData>
  <mergeCells count="5">
    <mergeCell ref="E1:H2"/>
    <mergeCell ref="A11:C11"/>
    <mergeCell ref="G24:I26"/>
    <mergeCell ref="A3:L4"/>
    <mergeCell ref="A5:C5"/>
  </mergeCells>
  <phoneticPr fontId="41" type="noConversion"/>
  <printOptions horizontalCentered="1" verticalCentered="1"/>
  <pageMargins left="0" right="0" top="0" bottom="0" header="0" footer="0"/>
  <pageSetup paperSize="9" scale="21" fitToHeight="0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99"/>
  <sheetViews>
    <sheetView tabSelected="1" view="pageBreakPreview" zoomScale="40" zoomScaleNormal="100" zoomScaleSheetLayoutView="40" workbookViewId="0">
      <selection sqref="A1:K1"/>
    </sheetView>
  </sheetViews>
  <sheetFormatPr defaultColWidth="9.140625" defaultRowHeight="23.25" x14ac:dyDescent="0.25"/>
  <cols>
    <col min="1" max="1" width="19.140625" style="105" customWidth="1"/>
    <col min="2" max="2" width="19.140625" style="121" bestFit="1" customWidth="1"/>
    <col min="3" max="3" width="73.42578125" style="121" bestFit="1" customWidth="1"/>
    <col min="4" max="4" width="43.7109375" style="121" bestFit="1" customWidth="1"/>
    <col min="5" max="5" width="35.5703125" style="115" bestFit="1" customWidth="1"/>
    <col min="6" max="6" width="11.85546875" style="29" customWidth="1"/>
    <col min="7" max="7" width="18.42578125" style="25" customWidth="1"/>
    <col min="8" max="8" width="18.7109375" style="113" bestFit="1" customWidth="1"/>
    <col min="9" max="9" width="73.42578125" style="113" bestFit="1" customWidth="1"/>
    <col min="10" max="10" width="43.7109375" style="113" bestFit="1" customWidth="1"/>
    <col min="11" max="11" width="35.5703125" style="113" bestFit="1" customWidth="1"/>
    <col min="13" max="13" width="12" bestFit="1" customWidth="1"/>
    <col min="14" max="14" width="14.5703125" customWidth="1"/>
    <col min="15" max="15" width="18.28515625" customWidth="1"/>
    <col min="16" max="16" width="11.140625" style="2" bestFit="1" customWidth="1"/>
  </cols>
  <sheetData>
    <row r="1" spans="1:29" ht="102.75" customHeight="1" x14ac:dyDescent="0.7">
      <c r="A1" s="332" t="s">
        <v>305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22"/>
      <c r="M1" s="22"/>
      <c r="N1" s="177"/>
      <c r="O1" s="177"/>
      <c r="P1" s="22"/>
    </row>
    <row r="2" spans="1:29" ht="39" customHeight="1" x14ac:dyDescent="0.25">
      <c r="A2" s="326" t="s">
        <v>307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22"/>
      <c r="M2" s="22"/>
      <c r="N2" s="22"/>
      <c r="O2" s="22"/>
      <c r="P2" s="22"/>
    </row>
    <row r="3" spans="1:29" ht="33.75" x14ac:dyDescent="0.5">
      <c r="A3" s="325" t="s">
        <v>233</v>
      </c>
      <c r="B3" s="325"/>
      <c r="C3" s="325"/>
      <c r="D3" s="303"/>
      <c r="E3" s="38"/>
      <c r="F3" s="166"/>
      <c r="G3" s="26"/>
      <c r="H3" s="39"/>
      <c r="K3" s="142"/>
      <c r="L3" s="22"/>
      <c r="M3" s="22"/>
      <c r="N3" s="22"/>
      <c r="O3" s="22"/>
      <c r="P3" s="22"/>
    </row>
    <row r="4" spans="1:29" ht="66" customHeight="1" x14ac:dyDescent="0.25">
      <c r="A4" s="97" t="s">
        <v>291</v>
      </c>
      <c r="B4" s="98" t="s">
        <v>0</v>
      </c>
      <c r="C4" s="98" t="s">
        <v>168</v>
      </c>
      <c r="D4" s="98" t="s">
        <v>316</v>
      </c>
      <c r="E4" s="97" t="s">
        <v>317</v>
      </c>
      <c r="F4" s="169"/>
      <c r="G4" s="97" t="s">
        <v>291</v>
      </c>
      <c r="H4" s="239" t="s">
        <v>0</v>
      </c>
      <c r="I4" s="98" t="s">
        <v>200</v>
      </c>
      <c r="J4" s="98" t="s">
        <v>316</v>
      </c>
      <c r="K4" s="97" t="s">
        <v>317</v>
      </c>
      <c r="L4" s="22"/>
      <c r="M4" s="22"/>
      <c r="N4" s="22"/>
      <c r="O4" s="22"/>
      <c r="P4" s="22"/>
    </row>
    <row r="5" spans="1:29" ht="66" customHeight="1" x14ac:dyDescent="0.35">
      <c r="A5" s="125"/>
      <c r="B5" s="215">
        <v>721</v>
      </c>
      <c r="C5" s="96" t="s">
        <v>113</v>
      </c>
      <c r="D5" s="311">
        <v>20</v>
      </c>
      <c r="E5" s="302" t="s">
        <v>322</v>
      </c>
      <c r="F5" s="130"/>
      <c r="G5" s="126"/>
      <c r="H5" s="215" t="s">
        <v>88</v>
      </c>
      <c r="I5" s="96" t="s">
        <v>212</v>
      </c>
      <c r="J5" s="311">
        <v>3</v>
      </c>
      <c r="K5" s="302" t="s">
        <v>318</v>
      </c>
      <c r="L5" s="24"/>
      <c r="M5" s="24" t="e">
        <f>A1=#REF!*F5</f>
        <v>#REF!</v>
      </c>
      <c r="N5" s="24"/>
      <c r="O5" s="24"/>
      <c r="P5" s="24" t="e">
        <f>#REF!*#REF!</f>
        <v>#REF!</v>
      </c>
      <c r="U5" t="s">
        <v>299</v>
      </c>
    </row>
    <row r="6" spans="1:29" ht="66" customHeight="1" x14ac:dyDescent="0.35">
      <c r="A6" s="125"/>
      <c r="B6" s="215">
        <v>786</v>
      </c>
      <c r="C6" s="96" t="s">
        <v>219</v>
      </c>
      <c r="D6" s="311">
        <v>2</v>
      </c>
      <c r="E6" s="302" t="s">
        <v>310</v>
      </c>
      <c r="F6" s="130"/>
      <c r="G6" s="125"/>
      <c r="H6" s="215" t="s">
        <v>87</v>
      </c>
      <c r="I6" s="96" t="s">
        <v>114</v>
      </c>
      <c r="J6" s="311">
        <v>3</v>
      </c>
      <c r="K6" s="302" t="s">
        <v>318</v>
      </c>
      <c r="L6" s="24"/>
      <c r="M6" s="36" t="e">
        <f>#REF!*F6</f>
        <v>#REF!</v>
      </c>
      <c r="N6" s="24"/>
      <c r="O6" s="24"/>
      <c r="P6" s="36" t="e">
        <f>#REF!*#REF!</f>
        <v>#REF!</v>
      </c>
    </row>
    <row r="7" spans="1:29" ht="66" customHeight="1" x14ac:dyDescent="0.35">
      <c r="A7" s="125"/>
      <c r="B7" s="215">
        <v>790</v>
      </c>
      <c r="C7" s="238" t="s">
        <v>155</v>
      </c>
      <c r="D7" s="311">
        <v>10</v>
      </c>
      <c r="E7" s="302" t="s">
        <v>322</v>
      </c>
      <c r="F7" s="130"/>
      <c r="G7" s="128"/>
      <c r="H7" s="52"/>
      <c r="I7" s="52"/>
      <c r="J7" s="52"/>
      <c r="K7" s="129"/>
      <c r="L7" s="24"/>
      <c r="M7" s="36" t="e">
        <f>#REF!*F7</f>
        <v>#REF!</v>
      </c>
      <c r="N7" s="24"/>
      <c r="O7" s="24"/>
      <c r="P7" s="36" t="e">
        <f>#REF!*#REF!</f>
        <v>#REF!</v>
      </c>
      <c r="V7" t="s">
        <v>299</v>
      </c>
      <c r="AC7" t="s">
        <v>299</v>
      </c>
    </row>
    <row r="8" spans="1:29" ht="66" customHeight="1" x14ac:dyDescent="0.35">
      <c r="A8" s="128"/>
      <c r="B8" s="52"/>
      <c r="C8" s="52"/>
      <c r="D8" s="52"/>
      <c r="E8" s="129"/>
      <c r="F8" s="130"/>
      <c r="G8" s="97" t="s">
        <v>291</v>
      </c>
      <c r="H8" s="240" t="s">
        <v>0</v>
      </c>
      <c r="I8" s="98" t="s">
        <v>194</v>
      </c>
      <c r="J8" s="98" t="s">
        <v>316</v>
      </c>
      <c r="K8" s="97" t="s">
        <v>317</v>
      </c>
      <c r="L8" s="24"/>
      <c r="M8" s="36" t="e">
        <f>#REF!*F8</f>
        <v>#REF!</v>
      </c>
      <c r="N8" s="24"/>
      <c r="O8" s="24"/>
      <c r="P8" s="36" t="e">
        <f>#REF!*#REF!</f>
        <v>#REF!</v>
      </c>
      <c r="V8" s="92"/>
    </row>
    <row r="9" spans="1:29" ht="66" customHeight="1" x14ac:dyDescent="0.35">
      <c r="A9" s="241" t="s">
        <v>291</v>
      </c>
      <c r="B9" s="201" t="s">
        <v>0</v>
      </c>
      <c r="C9" s="223" t="s">
        <v>167</v>
      </c>
      <c r="D9" s="98" t="s">
        <v>316</v>
      </c>
      <c r="E9" s="97" t="s">
        <v>317</v>
      </c>
      <c r="F9" s="130"/>
      <c r="G9" s="125"/>
      <c r="H9" s="215" t="s">
        <v>70</v>
      </c>
      <c r="I9" s="96" t="s">
        <v>215</v>
      </c>
      <c r="J9" s="311">
        <v>3</v>
      </c>
      <c r="K9" s="302" t="s">
        <v>322</v>
      </c>
      <c r="L9" s="24"/>
      <c r="M9" s="36" t="e">
        <f>#REF!*F9</f>
        <v>#REF!</v>
      </c>
      <c r="N9" s="24"/>
      <c r="O9" s="24"/>
      <c r="P9" s="36" t="e">
        <f>#REF!*#REF!</f>
        <v>#REF!</v>
      </c>
    </row>
    <row r="10" spans="1:29" ht="66" customHeight="1" x14ac:dyDescent="0.35">
      <c r="A10" s="181"/>
      <c r="B10" s="104" t="s">
        <v>1</v>
      </c>
      <c r="C10" s="183" t="s">
        <v>215</v>
      </c>
      <c r="D10" s="311">
        <v>10</v>
      </c>
      <c r="E10" s="302" t="s">
        <v>318</v>
      </c>
      <c r="F10" s="130"/>
      <c r="G10" s="178"/>
      <c r="H10" s="96" t="s">
        <v>67</v>
      </c>
      <c r="I10" s="215" t="s">
        <v>216</v>
      </c>
      <c r="J10" s="311">
        <v>6</v>
      </c>
      <c r="K10" s="302" t="s">
        <v>322</v>
      </c>
      <c r="L10" s="24"/>
      <c r="M10" s="36" t="e">
        <f>#REF!*F10</f>
        <v>#REF!</v>
      </c>
      <c r="N10" s="24"/>
      <c r="O10" s="24"/>
      <c r="P10" s="36" t="e">
        <f>#REF!*#REF!</f>
        <v>#REF!</v>
      </c>
    </row>
    <row r="11" spans="1:29" ht="66" customHeight="1" x14ac:dyDescent="0.35">
      <c r="A11" s="125"/>
      <c r="B11" s="104">
        <v>7820</v>
      </c>
      <c r="C11" s="183" t="s">
        <v>213</v>
      </c>
      <c r="D11" s="311">
        <v>2</v>
      </c>
      <c r="E11" s="302" t="s">
        <v>318</v>
      </c>
      <c r="F11" s="130"/>
      <c r="G11" s="181"/>
      <c r="H11" s="215" t="s">
        <v>73</v>
      </c>
      <c r="I11" s="96" t="s">
        <v>217</v>
      </c>
      <c r="J11" s="311">
        <v>10</v>
      </c>
      <c r="K11" s="302" t="s">
        <v>319</v>
      </c>
      <c r="L11" s="24"/>
      <c r="M11" s="36" t="e">
        <f>#REF!*F11</f>
        <v>#REF!</v>
      </c>
      <c r="N11" s="24"/>
      <c r="O11" s="24"/>
      <c r="P11" s="36" t="e">
        <f>#REF!*#REF!</f>
        <v>#REF!</v>
      </c>
    </row>
    <row r="12" spans="1:29" ht="66" customHeight="1" x14ac:dyDescent="0.45">
      <c r="A12" s="244"/>
      <c r="B12" s="183">
        <v>7827</v>
      </c>
      <c r="C12" s="134" t="s">
        <v>214</v>
      </c>
      <c r="D12" s="311">
        <v>12</v>
      </c>
      <c r="E12" s="302" t="s">
        <v>310</v>
      </c>
      <c r="F12" s="130"/>
      <c r="G12" s="127"/>
      <c r="H12" s="215" t="s">
        <v>74</v>
      </c>
      <c r="I12" s="96" t="s">
        <v>220</v>
      </c>
      <c r="J12" s="311">
        <v>12</v>
      </c>
      <c r="K12" s="302" t="s">
        <v>319</v>
      </c>
      <c r="L12" s="24"/>
      <c r="M12" s="36" t="e">
        <f>#REF!*F12</f>
        <v>#REF!</v>
      </c>
      <c r="N12" s="24"/>
      <c r="O12" s="24"/>
      <c r="P12" s="36" t="e">
        <f>#REF!*#REF!</f>
        <v>#REF!</v>
      </c>
    </row>
    <row r="13" spans="1:29" ht="66" customHeight="1" x14ac:dyDescent="0.35">
      <c r="A13" s="245"/>
      <c r="B13" s="183">
        <v>7836</v>
      </c>
      <c r="C13" s="104" t="s">
        <v>121</v>
      </c>
      <c r="D13" s="311">
        <v>6</v>
      </c>
      <c r="E13" s="302" t="s">
        <v>318</v>
      </c>
      <c r="F13" s="130"/>
      <c r="G13" s="125"/>
      <c r="H13" s="215" t="s">
        <v>68</v>
      </c>
      <c r="I13" s="96" t="s">
        <v>221</v>
      </c>
      <c r="J13" s="311">
        <v>6</v>
      </c>
      <c r="K13" s="302" t="s">
        <v>319</v>
      </c>
      <c r="L13" s="24"/>
      <c r="M13" s="36" t="e">
        <f>#REF!*F13</f>
        <v>#REF!</v>
      </c>
      <c r="N13" s="24"/>
      <c r="O13" s="24"/>
      <c r="P13" s="36" t="e">
        <f>#REF!*#REF!</f>
        <v>#REF!</v>
      </c>
      <c r="Z13" t="s">
        <v>299</v>
      </c>
    </row>
    <row r="14" spans="1:29" ht="66" customHeight="1" x14ac:dyDescent="0.35">
      <c r="A14" s="128"/>
      <c r="B14" s="52"/>
      <c r="C14" s="52"/>
      <c r="D14" s="52"/>
      <c r="E14" s="129"/>
      <c r="F14" s="130"/>
      <c r="G14" s="125"/>
      <c r="H14" s="215" t="s">
        <v>86</v>
      </c>
      <c r="I14" s="96" t="s">
        <v>218</v>
      </c>
      <c r="J14" s="311">
        <v>2</v>
      </c>
      <c r="K14" s="302" t="s">
        <v>310</v>
      </c>
      <c r="L14" s="24"/>
      <c r="M14" s="36" t="e">
        <f>#REF!*F14</f>
        <v>#REF!</v>
      </c>
      <c r="N14" s="24"/>
      <c r="O14" s="24"/>
      <c r="P14" s="36" t="e">
        <f>K5*#REF!</f>
        <v>#VALUE!</v>
      </c>
    </row>
    <row r="15" spans="1:29" ht="66" customHeight="1" x14ac:dyDescent="0.35">
      <c r="A15" s="128"/>
      <c r="B15" s="52"/>
      <c r="C15" s="52"/>
      <c r="D15" s="52"/>
      <c r="E15" s="129"/>
      <c r="F15" s="130"/>
      <c r="G15" s="125"/>
      <c r="H15" s="96" t="s">
        <v>72</v>
      </c>
      <c r="I15" s="96" t="s">
        <v>120</v>
      </c>
      <c r="J15" s="311">
        <v>18</v>
      </c>
      <c r="K15" s="302" t="s">
        <v>310</v>
      </c>
      <c r="L15" s="24"/>
      <c r="M15" s="36" t="e">
        <f>#REF!*F15</f>
        <v>#REF!</v>
      </c>
      <c r="N15" s="24"/>
      <c r="O15" s="24"/>
      <c r="P15" s="36" t="e">
        <f>#REF!*#REF!</f>
        <v>#REF!</v>
      </c>
    </row>
    <row r="16" spans="1:29" ht="66" customHeight="1" x14ac:dyDescent="0.35">
      <c r="A16" s="128"/>
      <c r="B16" s="52"/>
      <c r="C16" s="52"/>
      <c r="D16" s="52"/>
      <c r="E16" s="129"/>
      <c r="F16" s="130"/>
      <c r="G16" s="128"/>
      <c r="H16" s="52"/>
      <c r="I16" s="52"/>
      <c r="J16" s="52"/>
      <c r="K16" s="129"/>
      <c r="L16" s="24"/>
      <c r="M16" s="36" t="e">
        <f>#REF!*F16</f>
        <v>#REF!</v>
      </c>
      <c r="N16" s="24"/>
      <c r="O16" s="24"/>
      <c r="P16" s="36" t="e">
        <f>K6*#REF!</f>
        <v>#VALUE!</v>
      </c>
    </row>
    <row r="17" spans="1:24" ht="66" customHeight="1" x14ac:dyDescent="0.35">
      <c r="A17" s="128"/>
      <c r="B17" s="52"/>
      <c r="C17" s="52"/>
      <c r="D17" s="52"/>
      <c r="E17" s="129"/>
      <c r="F17" s="130"/>
      <c r="G17" s="128"/>
      <c r="H17" s="52"/>
      <c r="I17" s="52"/>
      <c r="J17" s="52"/>
      <c r="K17" s="129"/>
      <c r="L17" s="24"/>
      <c r="M17" s="36" t="e">
        <f>#REF!*F17</f>
        <v>#REF!</v>
      </c>
      <c r="N17" s="24"/>
      <c r="O17" s="24"/>
      <c r="P17" s="36"/>
    </row>
    <row r="18" spans="1:24" ht="66" customHeight="1" x14ac:dyDescent="0.35">
      <c r="A18" s="128"/>
      <c r="B18" s="52"/>
      <c r="C18" s="52"/>
      <c r="D18" s="52"/>
      <c r="E18" s="129"/>
      <c r="F18" s="130"/>
      <c r="G18" s="128"/>
      <c r="H18" s="124"/>
      <c r="I18" s="124"/>
      <c r="J18" s="307"/>
      <c r="K18" s="124"/>
      <c r="L18" s="24"/>
      <c r="M18" s="36" t="e">
        <f>#REF!*F18</f>
        <v>#REF!</v>
      </c>
      <c r="N18" s="24"/>
      <c r="O18" s="24"/>
      <c r="P18" s="36" t="e">
        <f>#REF!*#REF!</f>
        <v>#REF!</v>
      </c>
    </row>
    <row r="19" spans="1:24" ht="66" customHeight="1" x14ac:dyDescent="0.35">
      <c r="A19" s="128"/>
      <c r="B19" s="52"/>
      <c r="C19" s="52"/>
      <c r="D19" s="52"/>
      <c r="E19" s="129"/>
      <c r="F19" s="130"/>
      <c r="G19" s="128"/>
      <c r="H19" s="124"/>
      <c r="I19" s="124"/>
      <c r="J19" s="307"/>
      <c r="K19" s="124"/>
      <c r="L19" s="24"/>
      <c r="M19" s="36" t="e">
        <f>#REF!*F19</f>
        <v>#REF!</v>
      </c>
      <c r="N19" s="24"/>
      <c r="O19" s="24"/>
      <c r="P19" s="36" t="e">
        <f>#REF!*#REF!</f>
        <v>#REF!</v>
      </c>
    </row>
    <row r="20" spans="1:24" ht="66" customHeight="1" x14ac:dyDescent="0.35">
      <c r="A20" s="120"/>
      <c r="B20" s="52"/>
      <c r="C20" s="52"/>
      <c r="D20" s="52"/>
      <c r="E20" s="129"/>
      <c r="F20" s="130"/>
      <c r="G20" s="128"/>
      <c r="H20" s="124"/>
      <c r="I20" s="124"/>
      <c r="J20" s="307"/>
      <c r="K20" s="124"/>
      <c r="L20" s="24"/>
      <c r="M20" s="36" t="e">
        <f>#REF!*F20</f>
        <v>#REF!</v>
      </c>
      <c r="N20" s="24"/>
      <c r="O20" s="24"/>
      <c r="P20" s="36" t="e">
        <f>#REF!*#REF!</f>
        <v>#REF!</v>
      </c>
    </row>
    <row r="21" spans="1:24" ht="66" customHeight="1" x14ac:dyDescent="0.35">
      <c r="A21" s="120"/>
      <c r="B21" s="52"/>
      <c r="C21" s="52"/>
      <c r="D21" s="52"/>
      <c r="E21" s="129"/>
      <c r="F21" s="130"/>
      <c r="G21" s="108"/>
      <c r="H21" s="124"/>
      <c r="I21" s="124"/>
      <c r="J21" s="307"/>
      <c r="K21" s="124"/>
      <c r="L21" s="24"/>
      <c r="M21" s="36" t="e">
        <f>#REF!*F21</f>
        <v>#REF!</v>
      </c>
      <c r="N21" s="24"/>
      <c r="O21" s="24"/>
      <c r="P21" s="36" t="e">
        <f>#REF!*#REF!</f>
        <v>#REF!</v>
      </c>
    </row>
    <row r="22" spans="1:24" ht="66" customHeight="1" x14ac:dyDescent="0.35">
      <c r="A22" s="120"/>
      <c r="B22" s="52"/>
      <c r="C22" s="52"/>
      <c r="D22" s="52"/>
      <c r="E22" s="129"/>
      <c r="F22" s="130"/>
      <c r="G22" s="78"/>
      <c r="H22" s="124"/>
      <c r="I22" s="124"/>
      <c r="J22" s="307"/>
      <c r="K22" s="124"/>
      <c r="L22" s="24"/>
      <c r="M22" s="36" t="e">
        <f>#REF!*F22</f>
        <v>#REF!</v>
      </c>
      <c r="N22" s="24"/>
      <c r="O22" s="24"/>
      <c r="P22" s="36" t="e">
        <f>K9*#REF!</f>
        <v>#VALUE!</v>
      </c>
    </row>
    <row r="23" spans="1:24" ht="66" customHeight="1" x14ac:dyDescent="0.35">
      <c r="A23" s="120"/>
      <c r="B23" s="52"/>
      <c r="C23" s="52"/>
      <c r="D23" s="52"/>
      <c r="E23" s="129"/>
      <c r="F23" s="169"/>
      <c r="G23" s="78"/>
      <c r="H23" s="124"/>
      <c r="I23" s="124"/>
      <c r="J23" s="307"/>
      <c r="K23" s="124"/>
      <c r="L23" s="24"/>
      <c r="M23" s="36"/>
      <c r="N23" s="24"/>
      <c r="O23" s="24"/>
      <c r="P23" s="36" t="e">
        <f>#REF!*#REF!</f>
        <v>#REF!</v>
      </c>
    </row>
    <row r="24" spans="1:24" ht="66" customHeight="1" x14ac:dyDescent="0.35">
      <c r="A24" s="120"/>
      <c r="B24" s="52"/>
      <c r="C24" s="52"/>
      <c r="D24" s="52"/>
      <c r="E24" s="129"/>
      <c r="F24" s="167"/>
      <c r="G24" s="78"/>
      <c r="H24" s="124"/>
      <c r="I24" s="124"/>
      <c r="J24" s="307"/>
      <c r="K24" s="124"/>
      <c r="L24" s="24"/>
      <c r="M24" s="36" t="e">
        <f>#REF!*F24</f>
        <v>#REF!</v>
      </c>
      <c r="N24" s="24"/>
      <c r="O24" s="24"/>
      <c r="P24" s="36" t="e">
        <f>#REF!*#REF!</f>
        <v>#REF!</v>
      </c>
    </row>
    <row r="25" spans="1:24" ht="66" customHeight="1" x14ac:dyDescent="0.35">
      <c r="A25" s="120"/>
      <c r="B25" s="52"/>
      <c r="C25" s="52"/>
      <c r="D25" s="52"/>
      <c r="E25" s="129"/>
      <c r="F25" s="167"/>
      <c r="G25" s="78"/>
      <c r="H25" s="124"/>
      <c r="I25" s="124"/>
      <c r="J25" s="307"/>
      <c r="K25" s="124"/>
      <c r="L25" s="24"/>
      <c r="M25" s="36" t="e">
        <f>#REF!*F25</f>
        <v>#REF!</v>
      </c>
      <c r="N25" s="24"/>
      <c r="O25" s="24"/>
      <c r="P25" s="36" t="e">
        <f>#REF!*#REF!</f>
        <v>#REF!</v>
      </c>
      <c r="X25" t="s">
        <v>299</v>
      </c>
    </row>
    <row r="26" spans="1:24" ht="66" customHeight="1" x14ac:dyDescent="0.35">
      <c r="A26" s="120"/>
      <c r="B26" s="52"/>
      <c r="C26" s="52"/>
      <c r="D26" s="52"/>
      <c r="E26" s="129"/>
      <c r="F26" s="167"/>
      <c r="G26" s="78"/>
      <c r="H26" s="124"/>
      <c r="I26" s="124"/>
      <c r="J26" s="307"/>
      <c r="K26" s="124"/>
      <c r="L26" s="24"/>
      <c r="M26" s="36" t="e">
        <f>#REF!*F26</f>
        <v>#REF!</v>
      </c>
      <c r="N26" s="24"/>
      <c r="O26" s="24"/>
      <c r="P26" s="36" t="e">
        <f>K10*#REF!</f>
        <v>#VALUE!</v>
      </c>
    </row>
    <row r="27" spans="1:24" ht="66" customHeight="1" x14ac:dyDescent="0.35">
      <c r="A27" s="120"/>
      <c r="B27" s="52"/>
      <c r="C27" s="52"/>
      <c r="D27" s="52"/>
      <c r="E27" s="129"/>
      <c r="F27" s="167"/>
      <c r="G27" s="78"/>
      <c r="H27" s="124"/>
      <c r="I27" s="124"/>
      <c r="J27" s="307"/>
      <c r="K27" s="124"/>
      <c r="L27" s="24"/>
      <c r="M27" s="36" t="e">
        <f>#REF!*F27</f>
        <v>#REF!</v>
      </c>
      <c r="N27" s="24"/>
      <c r="O27" s="24"/>
      <c r="P27" s="36" t="e">
        <f>#REF!*#REF!</f>
        <v>#REF!</v>
      </c>
    </row>
    <row r="28" spans="1:24" ht="66" customHeight="1" x14ac:dyDescent="0.35">
      <c r="A28" s="120"/>
      <c r="B28" s="52"/>
      <c r="C28" s="52"/>
      <c r="D28" s="52"/>
      <c r="E28" s="129"/>
      <c r="F28" s="169"/>
      <c r="G28" s="78"/>
      <c r="H28" s="124"/>
      <c r="I28" s="124"/>
      <c r="J28" s="307"/>
      <c r="K28" s="124"/>
      <c r="L28" s="22"/>
      <c r="M28" s="36"/>
      <c r="N28" s="22"/>
      <c r="O28" s="22"/>
      <c r="P28" s="36"/>
    </row>
    <row r="29" spans="1:24" ht="66" customHeight="1" x14ac:dyDescent="0.35">
      <c r="A29" s="120"/>
      <c r="B29" s="52"/>
      <c r="C29" s="52"/>
      <c r="D29" s="52"/>
      <c r="E29" s="129"/>
      <c r="F29" s="167"/>
      <c r="L29" s="22"/>
      <c r="M29" s="36" t="e">
        <f>#REF!*F29</f>
        <v>#REF!</v>
      </c>
      <c r="N29" s="22"/>
      <c r="O29" s="22"/>
      <c r="P29" s="36" t="e">
        <f>#REF!*#REF!</f>
        <v>#REF!</v>
      </c>
    </row>
    <row r="30" spans="1:24" ht="66" customHeight="1" x14ac:dyDescent="0.35">
      <c r="A30" s="120"/>
      <c r="B30" s="52"/>
      <c r="C30" s="52"/>
      <c r="D30" s="52"/>
      <c r="E30" s="129"/>
      <c r="F30" s="167"/>
      <c r="L30" s="22"/>
      <c r="M30" s="36" t="e">
        <f>#REF!*F30</f>
        <v>#REF!</v>
      </c>
      <c r="N30" s="22"/>
      <c r="O30" s="22"/>
      <c r="P30" s="36" t="e">
        <f>#REF!*#REF!</f>
        <v>#REF!</v>
      </c>
    </row>
    <row r="31" spans="1:24" ht="66" customHeight="1" x14ac:dyDescent="0.35">
      <c r="A31" s="120"/>
      <c r="B31" s="52"/>
      <c r="C31" s="52"/>
      <c r="D31" s="52"/>
      <c r="E31" s="129"/>
      <c r="F31" s="167"/>
      <c r="G31" s="27"/>
      <c r="L31" s="22"/>
      <c r="M31" s="36" t="e">
        <f>#REF!*F31</f>
        <v>#REF!</v>
      </c>
      <c r="N31" s="22"/>
      <c r="O31" s="22"/>
      <c r="P31" s="36" t="e">
        <f>#REF!*#REF!</f>
        <v>#REF!</v>
      </c>
    </row>
    <row r="32" spans="1:24" ht="66" customHeight="1" x14ac:dyDescent="0.35">
      <c r="A32" s="120"/>
      <c r="B32" s="52"/>
      <c r="C32" s="52"/>
      <c r="D32" s="52"/>
      <c r="E32" s="129"/>
      <c r="F32" s="167"/>
      <c r="G32" s="27"/>
      <c r="L32" s="22"/>
      <c r="M32" s="36" t="e">
        <f>#REF!*F32</f>
        <v>#REF!</v>
      </c>
      <c r="N32" s="22"/>
      <c r="O32" s="22"/>
      <c r="P32" s="36" t="e">
        <f>#REF!*#REF!</f>
        <v>#REF!</v>
      </c>
    </row>
    <row r="33" spans="1:16" ht="66" customHeight="1" x14ac:dyDescent="0.35">
      <c r="A33" s="120"/>
      <c r="B33" s="52"/>
      <c r="C33" s="52"/>
      <c r="D33" s="52"/>
      <c r="E33" s="129"/>
      <c r="F33" s="168"/>
      <c r="G33" s="27"/>
      <c r="L33" s="22"/>
      <c r="M33" s="36" t="e">
        <f>#REF!*F33</f>
        <v>#REF!</v>
      </c>
      <c r="N33" s="22"/>
      <c r="O33" s="22"/>
      <c r="P33" s="36" t="e">
        <f>#REF!*#REF!</f>
        <v>#REF!</v>
      </c>
    </row>
    <row r="34" spans="1:16" ht="66" customHeight="1" x14ac:dyDescent="0.35">
      <c r="A34" s="120"/>
      <c r="B34" s="52"/>
      <c r="C34" s="52"/>
      <c r="D34" s="52"/>
      <c r="E34" s="129"/>
      <c r="F34" s="167"/>
      <c r="G34" s="28"/>
      <c r="H34" s="123"/>
      <c r="I34" s="123"/>
      <c r="J34" s="123"/>
      <c r="L34" s="22"/>
      <c r="M34" s="36" t="e">
        <f>#REF!*F34</f>
        <v>#REF!</v>
      </c>
      <c r="N34" s="22"/>
      <c r="O34" s="22"/>
      <c r="P34" s="36" t="e">
        <f>#REF!*#REF!</f>
        <v>#REF!</v>
      </c>
    </row>
    <row r="35" spans="1:16" ht="66" customHeight="1" x14ac:dyDescent="0.35">
      <c r="A35" s="120"/>
      <c r="B35" s="52"/>
      <c r="C35" s="52"/>
      <c r="D35" s="52"/>
      <c r="E35" s="129"/>
      <c r="F35" s="167"/>
      <c r="H35" s="123"/>
      <c r="I35" s="123"/>
      <c r="J35" s="123"/>
      <c r="L35" s="22"/>
      <c r="M35" s="36" t="e">
        <f>#REF!*F35</f>
        <v>#REF!</v>
      </c>
      <c r="N35" s="22"/>
      <c r="O35" s="22"/>
      <c r="P35" s="36" t="e">
        <f>#REF!*#REF!</f>
        <v>#REF!</v>
      </c>
    </row>
    <row r="36" spans="1:16" ht="66" customHeight="1" x14ac:dyDescent="0.35">
      <c r="A36" s="120"/>
      <c r="B36" s="52"/>
      <c r="C36" s="52"/>
      <c r="D36" s="52"/>
      <c r="E36" s="129"/>
      <c r="F36" s="167"/>
      <c r="H36" s="124"/>
      <c r="I36" s="124"/>
      <c r="J36" s="307"/>
      <c r="L36" s="22"/>
      <c r="M36" s="36" t="e">
        <f>#REF!*F36</f>
        <v>#REF!</v>
      </c>
      <c r="N36" s="22"/>
      <c r="O36" s="22"/>
      <c r="P36" s="36" t="e">
        <f>#REF!*#REF!</f>
        <v>#REF!</v>
      </c>
    </row>
    <row r="37" spans="1:16" ht="66" customHeight="1" x14ac:dyDescent="0.35">
      <c r="A37" s="120"/>
      <c r="B37" s="52"/>
      <c r="C37" s="52"/>
      <c r="D37" s="52"/>
      <c r="E37" s="129"/>
      <c r="F37" s="167"/>
      <c r="G37" s="27"/>
      <c r="H37" s="124"/>
      <c r="I37" s="124"/>
      <c r="J37" s="307"/>
      <c r="L37" s="22"/>
      <c r="M37" s="36" t="e">
        <f>#REF!*F37</f>
        <v>#REF!</v>
      </c>
      <c r="N37" s="22"/>
      <c r="O37" s="22"/>
      <c r="P37" s="36" t="e">
        <f>#REF!*#REF!</f>
        <v>#REF!</v>
      </c>
    </row>
    <row r="38" spans="1:16" ht="66" customHeight="1" x14ac:dyDescent="0.35">
      <c r="A38" s="120"/>
      <c r="B38" s="52"/>
      <c r="C38" s="52"/>
      <c r="D38" s="52"/>
      <c r="E38" s="129"/>
      <c r="F38" s="167"/>
      <c r="G38" s="27"/>
      <c r="H38" s="124"/>
      <c r="I38" s="124"/>
      <c r="J38" s="307"/>
      <c r="L38" s="24"/>
      <c r="M38" s="36" t="e">
        <f>#REF!*F38</f>
        <v>#REF!</v>
      </c>
      <c r="N38" s="24"/>
      <c r="O38" s="24"/>
      <c r="P38" s="36" t="e">
        <f>#REF!*#REF!</f>
        <v>#REF!</v>
      </c>
    </row>
    <row r="39" spans="1:16" ht="66" customHeight="1" x14ac:dyDescent="0.35">
      <c r="A39" s="120"/>
      <c r="B39" s="52"/>
      <c r="C39" s="52"/>
      <c r="D39" s="52"/>
      <c r="E39" s="129"/>
      <c r="F39" s="167"/>
      <c r="G39" s="27"/>
      <c r="H39" s="124"/>
      <c r="I39" s="124"/>
      <c r="J39" s="307"/>
      <c r="L39" s="24"/>
      <c r="M39" s="36" t="e">
        <f>#REF!*F39</f>
        <v>#REF!</v>
      </c>
      <c r="N39" s="24"/>
      <c r="O39" s="24"/>
      <c r="P39" s="36" t="e">
        <f>#REF!*#REF!</f>
        <v>#REF!</v>
      </c>
    </row>
    <row r="40" spans="1:16" ht="66" customHeight="1" x14ac:dyDescent="0.35">
      <c r="A40" s="120"/>
      <c r="B40" s="52"/>
      <c r="C40" s="52"/>
      <c r="D40" s="52"/>
      <c r="E40" s="129"/>
      <c r="F40" s="167"/>
      <c r="G40" s="28"/>
      <c r="H40" s="124"/>
      <c r="I40" s="124"/>
      <c r="J40" s="307"/>
      <c r="L40" s="24"/>
      <c r="M40" s="36" t="e">
        <f>#REF!*F40</f>
        <v>#REF!</v>
      </c>
      <c r="N40" s="24"/>
      <c r="O40" s="24"/>
      <c r="P40" s="36" t="e">
        <f>#REF!*#REF!</f>
        <v>#REF!</v>
      </c>
    </row>
    <row r="41" spans="1:16" ht="66" customHeight="1" x14ac:dyDescent="0.35">
      <c r="A41" s="120"/>
      <c r="B41" s="52"/>
      <c r="C41" s="52"/>
      <c r="D41" s="52"/>
      <c r="E41" s="129"/>
      <c r="F41" s="169"/>
      <c r="G41" s="28"/>
      <c r="H41" s="124"/>
      <c r="I41" s="124"/>
      <c r="J41" s="307"/>
      <c r="L41" s="24"/>
      <c r="M41" s="36"/>
      <c r="N41" s="24"/>
      <c r="O41" s="24"/>
      <c r="P41" s="36" t="e">
        <f>#REF!*#REF!</f>
        <v>#REF!</v>
      </c>
    </row>
    <row r="42" spans="1:16" ht="66" customHeight="1" x14ac:dyDescent="0.35">
      <c r="A42" s="120"/>
      <c r="B42" s="52"/>
      <c r="C42" s="52"/>
      <c r="D42" s="52"/>
      <c r="E42" s="129"/>
      <c r="F42" s="167"/>
      <c r="H42" s="124"/>
      <c r="I42" s="124"/>
      <c r="J42" s="307"/>
      <c r="L42" s="24"/>
      <c r="M42" s="36" t="e">
        <f>#REF!*F42</f>
        <v>#REF!</v>
      </c>
      <c r="N42" s="24"/>
      <c r="O42" s="24"/>
      <c r="P42" s="36" t="e">
        <f>#REF!*#REF!</f>
        <v>#REF!</v>
      </c>
    </row>
    <row r="43" spans="1:16" ht="66" customHeight="1" x14ac:dyDescent="0.35">
      <c r="A43" s="120"/>
      <c r="B43" s="52"/>
      <c r="C43" s="52"/>
      <c r="D43" s="52"/>
      <c r="E43" s="129"/>
      <c r="F43" s="167"/>
      <c r="H43" s="124"/>
      <c r="I43" s="124"/>
      <c r="J43" s="307"/>
      <c r="L43" s="24"/>
      <c r="M43" s="36" t="e">
        <f>#REF!*F43</f>
        <v>#REF!</v>
      </c>
      <c r="N43" s="24"/>
      <c r="O43" s="24"/>
      <c r="P43" s="36" t="e">
        <f>#REF!*#REF!</f>
        <v>#REF!</v>
      </c>
    </row>
    <row r="44" spans="1:16" ht="66" customHeight="1" x14ac:dyDescent="0.35">
      <c r="A44" s="120"/>
      <c r="B44" s="52"/>
      <c r="C44" s="52"/>
      <c r="D44" s="52"/>
      <c r="E44" s="129"/>
      <c r="F44" s="167"/>
      <c r="L44" s="24"/>
      <c r="M44" s="24" t="e">
        <f>SUM(M5:M43)</f>
        <v>#REF!</v>
      </c>
      <c r="N44" s="24"/>
      <c r="O44" s="24"/>
      <c r="P44" s="36" t="e">
        <f>#REF!*#REF!</f>
        <v>#REF!</v>
      </c>
    </row>
    <row r="45" spans="1:16" ht="66" customHeight="1" x14ac:dyDescent="0.35">
      <c r="A45" s="120"/>
      <c r="B45" s="52"/>
      <c r="C45" s="52"/>
      <c r="D45" s="52"/>
      <c r="E45" s="129"/>
      <c r="L45" s="24"/>
      <c r="M45" s="36" t="e">
        <f t="shared" ref="M45:M46" si="0">SUM(M6:M44)</f>
        <v>#REF!</v>
      </c>
      <c r="N45" s="24"/>
      <c r="O45" s="24" t="s">
        <v>299</v>
      </c>
      <c r="P45" s="36" t="e">
        <f>#REF!*#REF!</f>
        <v>#REF!</v>
      </c>
    </row>
    <row r="46" spans="1:16" ht="66" customHeight="1" x14ac:dyDescent="0.35">
      <c r="A46" s="120"/>
      <c r="B46" s="52"/>
      <c r="C46" s="52"/>
      <c r="D46" s="52"/>
      <c r="E46" s="129"/>
      <c r="F46" s="130"/>
      <c r="H46" s="124"/>
      <c r="I46" s="124"/>
      <c r="J46" s="307"/>
      <c r="L46" s="24"/>
      <c r="M46" s="36" t="e">
        <f t="shared" si="0"/>
        <v>#REF!</v>
      </c>
      <c r="N46" s="24"/>
      <c r="O46" s="24"/>
      <c r="P46" s="36" t="e">
        <f>#REF!*#REF!</f>
        <v>#REF!</v>
      </c>
    </row>
    <row r="47" spans="1:16" ht="66" customHeight="1" x14ac:dyDescent="0.35">
      <c r="A47" s="120"/>
      <c r="B47" s="52"/>
      <c r="C47" s="52"/>
      <c r="D47" s="52"/>
      <c r="E47" s="129"/>
      <c r="F47" s="130"/>
      <c r="H47" s="124"/>
      <c r="I47" s="124"/>
      <c r="J47" s="307"/>
      <c r="L47" s="24"/>
      <c r="M47" s="24" t="e">
        <f>SUM(M5:M46)</f>
        <v>#REF!</v>
      </c>
      <c r="N47" s="24"/>
      <c r="O47" s="24"/>
      <c r="P47" s="24" t="e">
        <f>SUM(P5:P46)</f>
        <v>#REF!</v>
      </c>
    </row>
    <row r="48" spans="1:16" ht="66" customHeight="1" x14ac:dyDescent="0.35">
      <c r="A48" s="120"/>
      <c r="B48" s="52"/>
      <c r="C48" s="52"/>
      <c r="D48" s="52"/>
      <c r="E48" s="129"/>
      <c r="F48" s="130"/>
      <c r="H48" s="124"/>
      <c r="I48" s="124"/>
      <c r="J48" s="307"/>
      <c r="L48" s="24"/>
      <c r="M48" s="24"/>
      <c r="N48" s="24"/>
      <c r="O48" s="24"/>
      <c r="P48" s="22"/>
    </row>
    <row r="49" spans="1:16" ht="66" customHeight="1" x14ac:dyDescent="0.35">
      <c r="A49" s="120"/>
      <c r="B49" s="52"/>
      <c r="C49" s="52"/>
      <c r="D49" s="52"/>
      <c r="E49" s="129"/>
      <c r="F49" s="130"/>
      <c r="H49" s="124"/>
      <c r="I49" s="124"/>
      <c r="J49" s="307"/>
      <c r="L49" s="24"/>
      <c r="M49" s="24"/>
      <c r="N49" s="24"/>
      <c r="O49" s="24"/>
      <c r="P49" s="22"/>
    </row>
    <row r="50" spans="1:16" ht="66" customHeight="1" x14ac:dyDescent="0.35">
      <c r="A50" s="120"/>
      <c r="B50" s="52"/>
      <c r="C50" s="52"/>
      <c r="D50" s="52"/>
      <c r="E50" s="129"/>
      <c r="F50" s="130"/>
      <c r="L50" s="24"/>
      <c r="M50" s="24"/>
      <c r="N50" s="24"/>
      <c r="O50" s="24"/>
      <c r="P50" s="22"/>
    </row>
    <row r="51" spans="1:16" ht="66" customHeight="1" x14ac:dyDescent="0.35">
      <c r="A51" s="120"/>
      <c r="B51" s="52"/>
      <c r="C51" s="52"/>
      <c r="D51" s="52"/>
      <c r="E51" s="129"/>
      <c r="F51" s="130"/>
      <c r="L51" s="24"/>
      <c r="M51" s="24"/>
      <c r="N51" s="24"/>
      <c r="O51" s="24"/>
      <c r="P51" s="22"/>
    </row>
    <row r="52" spans="1:16" ht="66" customHeight="1" x14ac:dyDescent="0.35">
      <c r="A52" s="120"/>
      <c r="B52" s="52"/>
      <c r="C52" s="52"/>
      <c r="D52" s="52"/>
      <c r="E52" s="129"/>
      <c r="F52" s="130"/>
      <c r="L52" s="24"/>
      <c r="M52" s="24"/>
      <c r="N52" s="24"/>
      <c r="O52" s="24"/>
      <c r="P52" s="22"/>
    </row>
    <row r="53" spans="1:16" ht="66" customHeight="1" x14ac:dyDescent="0.35">
      <c r="F53" s="130"/>
      <c r="L53" s="24"/>
      <c r="M53" s="24"/>
      <c r="N53" s="24"/>
      <c r="O53" s="24"/>
      <c r="P53" s="22"/>
    </row>
    <row r="54" spans="1:16" ht="66" customHeight="1" x14ac:dyDescent="0.35">
      <c r="F54" s="130"/>
      <c r="L54" s="24"/>
      <c r="M54" s="24"/>
      <c r="N54" s="24"/>
      <c r="O54" s="24"/>
      <c r="P54" s="18"/>
    </row>
    <row r="55" spans="1:16" ht="66" customHeight="1" x14ac:dyDescent="0.35">
      <c r="F55" s="130"/>
      <c r="L55" s="22"/>
      <c r="M55" s="22"/>
      <c r="N55" s="22"/>
      <c r="O55" s="22"/>
      <c r="P55" s="18"/>
    </row>
    <row r="56" spans="1:16" ht="66" customHeight="1" x14ac:dyDescent="0.35">
      <c r="F56" s="130"/>
      <c r="L56" s="22"/>
      <c r="M56" s="22"/>
      <c r="N56" s="22"/>
      <c r="O56" s="22"/>
      <c r="P56" s="18"/>
    </row>
    <row r="57" spans="1:16" ht="66" customHeight="1" x14ac:dyDescent="0.35">
      <c r="F57" s="130"/>
      <c r="L57" s="22"/>
      <c r="M57" s="22"/>
      <c r="N57" s="22"/>
      <c r="O57" s="22"/>
      <c r="P57" s="18"/>
    </row>
    <row r="58" spans="1:16" ht="66" customHeight="1" x14ac:dyDescent="0.35">
      <c r="F58" s="130"/>
      <c r="L58" s="22"/>
      <c r="M58" s="22"/>
      <c r="N58" s="22"/>
      <c r="O58" s="22"/>
      <c r="P58" s="18"/>
    </row>
    <row r="59" spans="1:16" ht="26.1" customHeight="1" x14ac:dyDescent="0.35">
      <c r="F59" s="130"/>
      <c r="L59" s="22"/>
      <c r="M59" s="22"/>
      <c r="N59" s="22"/>
      <c r="O59" s="22"/>
      <c r="P59" s="18"/>
    </row>
    <row r="60" spans="1:16" ht="26.1" customHeight="1" x14ac:dyDescent="0.25">
      <c r="L60" s="22"/>
      <c r="M60" s="22"/>
      <c r="N60" s="22"/>
      <c r="O60" s="22"/>
      <c r="P60" s="18"/>
    </row>
    <row r="61" spans="1:16" ht="26.1" customHeight="1" x14ac:dyDescent="0.25">
      <c r="F61" s="27"/>
      <c r="L61" s="22"/>
      <c r="M61" s="22"/>
      <c r="N61" s="22"/>
      <c r="O61" s="22"/>
      <c r="P61" s="18"/>
    </row>
    <row r="62" spans="1:16" ht="24.75" customHeight="1" x14ac:dyDescent="0.25">
      <c r="F62" s="27"/>
      <c r="L62" s="22"/>
      <c r="M62" s="22"/>
      <c r="N62" s="22"/>
      <c r="O62" s="22"/>
      <c r="P62" s="18"/>
    </row>
    <row r="63" spans="1:16" x14ac:dyDescent="0.25">
      <c r="F63" s="27"/>
      <c r="L63" s="22"/>
      <c r="M63" s="22"/>
      <c r="N63" s="22"/>
      <c r="O63" s="22"/>
      <c r="P63" s="18"/>
    </row>
    <row r="64" spans="1:16" x14ac:dyDescent="0.25">
      <c r="F64" s="28"/>
      <c r="L64" s="22"/>
      <c r="M64" s="22"/>
      <c r="N64" s="22"/>
      <c r="O64" s="22"/>
      <c r="P64" s="18"/>
    </row>
    <row r="65" spans="6:16" x14ac:dyDescent="0.25">
      <c r="L65" s="22"/>
      <c r="M65" s="22"/>
      <c r="N65" s="22"/>
      <c r="O65" s="22"/>
      <c r="P65" s="18"/>
    </row>
    <row r="66" spans="6:16" x14ac:dyDescent="0.25">
      <c r="L66" s="22"/>
      <c r="M66" s="22"/>
      <c r="N66" s="22"/>
      <c r="O66" s="22"/>
      <c r="P66" s="18"/>
    </row>
    <row r="67" spans="6:16" x14ac:dyDescent="0.25">
      <c r="F67" s="27"/>
      <c r="L67" s="22"/>
      <c r="M67" s="22"/>
      <c r="N67" s="22"/>
      <c r="O67" s="22"/>
      <c r="P67" s="18"/>
    </row>
    <row r="68" spans="6:16" x14ac:dyDescent="0.25">
      <c r="F68" s="27"/>
      <c r="L68" s="22"/>
      <c r="M68" s="22"/>
      <c r="N68" s="22"/>
      <c r="O68" s="22"/>
      <c r="P68" s="18"/>
    </row>
    <row r="69" spans="6:16" x14ac:dyDescent="0.25">
      <c r="F69" s="27"/>
      <c r="L69" s="22"/>
      <c r="M69" s="22"/>
      <c r="N69" s="22"/>
      <c r="O69" s="22"/>
      <c r="P69" s="18"/>
    </row>
    <row r="70" spans="6:16" x14ac:dyDescent="0.25">
      <c r="F70" s="28"/>
      <c r="L70" s="17"/>
      <c r="M70" s="17"/>
      <c r="N70" s="17"/>
      <c r="O70" s="17"/>
      <c r="P70" s="18"/>
    </row>
    <row r="71" spans="6:16" x14ac:dyDescent="0.25">
      <c r="F71" s="28"/>
      <c r="L71" s="17"/>
      <c r="M71" s="17"/>
      <c r="N71" s="17"/>
      <c r="O71" s="17"/>
      <c r="P71" s="18"/>
    </row>
    <row r="72" spans="6:16" x14ac:dyDescent="0.25">
      <c r="L72" s="17"/>
      <c r="M72" s="17"/>
      <c r="N72" s="17"/>
      <c r="O72" s="17"/>
      <c r="P72" s="18"/>
    </row>
    <row r="73" spans="6:16" x14ac:dyDescent="0.25">
      <c r="L73" s="17"/>
      <c r="M73" s="17"/>
      <c r="N73" s="17"/>
      <c r="O73" s="17"/>
      <c r="P73" s="18"/>
    </row>
    <row r="74" spans="6:16" x14ac:dyDescent="0.25">
      <c r="L74" s="17"/>
      <c r="M74" s="17"/>
      <c r="N74" s="17"/>
      <c r="O74" s="17"/>
      <c r="P74" s="18"/>
    </row>
    <row r="75" spans="6:16" x14ac:dyDescent="0.25">
      <c r="L75" s="17"/>
      <c r="M75" s="17"/>
      <c r="N75" s="17"/>
      <c r="O75" s="17"/>
      <c r="P75" s="18"/>
    </row>
    <row r="76" spans="6:16" x14ac:dyDescent="0.25">
      <c r="L76" s="17"/>
      <c r="M76" s="17"/>
      <c r="N76" s="17"/>
      <c r="O76" s="17"/>
      <c r="P76" s="18"/>
    </row>
    <row r="77" spans="6:16" x14ac:dyDescent="0.25">
      <c r="L77" s="17"/>
      <c r="M77" s="17"/>
      <c r="N77" s="17"/>
      <c r="O77" s="17"/>
      <c r="P77" s="18"/>
    </row>
    <row r="78" spans="6:16" x14ac:dyDescent="0.25">
      <c r="L78" s="17"/>
      <c r="M78" s="17"/>
      <c r="N78" s="17"/>
      <c r="O78" s="17"/>
      <c r="P78" s="18"/>
    </row>
    <row r="79" spans="6:16" x14ac:dyDescent="0.25">
      <c r="L79" s="17"/>
      <c r="M79" s="17"/>
      <c r="N79" s="17"/>
      <c r="O79" s="17"/>
      <c r="P79" s="18"/>
    </row>
    <row r="80" spans="6:16" x14ac:dyDescent="0.25">
      <c r="L80" s="17"/>
      <c r="M80" s="17"/>
      <c r="N80" s="17"/>
      <c r="O80" s="17"/>
      <c r="P80" s="18"/>
    </row>
    <row r="81" spans="12:16" x14ac:dyDescent="0.25">
      <c r="L81" s="17"/>
      <c r="M81" s="17"/>
      <c r="N81" s="17"/>
      <c r="O81" s="17"/>
      <c r="P81" s="18"/>
    </row>
    <row r="82" spans="12:16" x14ac:dyDescent="0.25">
      <c r="L82" s="17"/>
      <c r="M82" s="17"/>
      <c r="N82" s="17"/>
      <c r="O82" s="17"/>
      <c r="P82" s="18"/>
    </row>
    <row r="83" spans="12:16" x14ac:dyDescent="0.25">
      <c r="L83" s="17"/>
      <c r="M83" s="17"/>
      <c r="N83" s="17"/>
      <c r="O83" s="17"/>
      <c r="P83" s="18"/>
    </row>
    <row r="84" spans="12:16" x14ac:dyDescent="0.25">
      <c r="L84" s="17"/>
      <c r="M84" s="17"/>
      <c r="N84" s="17"/>
      <c r="O84" s="17"/>
      <c r="P84" s="18"/>
    </row>
    <row r="85" spans="12:16" x14ac:dyDescent="0.25">
      <c r="L85" s="17"/>
      <c r="M85" s="17"/>
      <c r="N85" s="17"/>
      <c r="O85" s="17"/>
      <c r="P85" s="18"/>
    </row>
    <row r="86" spans="12:16" x14ac:dyDescent="0.25">
      <c r="L86" s="17"/>
      <c r="M86" s="17"/>
      <c r="N86" s="17"/>
      <c r="O86" s="17"/>
      <c r="P86" s="18"/>
    </row>
    <row r="87" spans="12:16" x14ac:dyDescent="0.25">
      <c r="L87" s="17"/>
      <c r="M87" s="17"/>
      <c r="N87" s="17"/>
      <c r="O87" s="17"/>
      <c r="P87" s="18"/>
    </row>
    <row r="88" spans="12:16" x14ac:dyDescent="0.25">
      <c r="L88" s="17"/>
      <c r="M88" s="17"/>
      <c r="N88" s="17"/>
      <c r="O88" s="17"/>
      <c r="P88" s="18"/>
    </row>
    <row r="89" spans="12:16" x14ac:dyDescent="0.25">
      <c r="L89" s="17"/>
      <c r="M89" s="17"/>
      <c r="N89" s="17"/>
      <c r="O89" s="17"/>
      <c r="P89" s="18"/>
    </row>
    <row r="90" spans="12:16" x14ac:dyDescent="0.25">
      <c r="L90" s="17"/>
      <c r="M90" s="17"/>
      <c r="N90" s="17"/>
      <c r="O90" s="17"/>
      <c r="P90" s="18"/>
    </row>
    <row r="91" spans="12:16" x14ac:dyDescent="0.25">
      <c r="L91" s="17"/>
      <c r="M91" s="17"/>
      <c r="N91" s="17"/>
      <c r="O91" s="17"/>
      <c r="P91" s="18"/>
    </row>
    <row r="92" spans="12:16" x14ac:dyDescent="0.25">
      <c r="L92" s="17"/>
      <c r="M92" s="17"/>
      <c r="N92" s="17"/>
      <c r="O92" s="17"/>
      <c r="P92" s="18"/>
    </row>
    <row r="93" spans="12:16" x14ac:dyDescent="0.25">
      <c r="L93" s="17"/>
      <c r="M93" s="17"/>
      <c r="N93" s="17"/>
      <c r="O93" s="17"/>
      <c r="P93" s="18"/>
    </row>
    <row r="94" spans="12:16" x14ac:dyDescent="0.25">
      <c r="L94" s="8"/>
      <c r="M94" s="8"/>
      <c r="N94" s="8"/>
      <c r="O94" s="8"/>
      <c r="P94" s="9"/>
    </row>
    <row r="95" spans="12:16" x14ac:dyDescent="0.25">
      <c r="L95" s="8"/>
      <c r="M95" s="8"/>
      <c r="N95" s="8"/>
      <c r="O95" s="8"/>
      <c r="P95" s="9"/>
    </row>
    <row r="96" spans="12:16" x14ac:dyDescent="0.25">
      <c r="L96" s="8"/>
      <c r="M96" s="8"/>
      <c r="N96" s="8"/>
      <c r="O96" s="8"/>
      <c r="P96" s="9"/>
    </row>
    <row r="97" spans="12:16" x14ac:dyDescent="0.25">
      <c r="L97" s="8"/>
      <c r="M97" s="8"/>
      <c r="N97" s="8"/>
      <c r="O97" s="8"/>
      <c r="P97" s="9"/>
    </row>
    <row r="98" spans="12:16" x14ac:dyDescent="0.25">
      <c r="L98" s="8"/>
      <c r="M98" s="8"/>
      <c r="N98" s="8"/>
      <c r="O98" s="8"/>
      <c r="P98" s="9"/>
    </row>
    <row r="99" spans="12:16" x14ac:dyDescent="0.25">
      <c r="L99" s="8"/>
      <c r="M99" s="8"/>
      <c r="N99" s="8"/>
      <c r="O99" s="8"/>
      <c r="P99" s="9"/>
    </row>
  </sheetData>
  <mergeCells count="3">
    <mergeCell ref="A1:K1"/>
    <mergeCell ref="A2:K2"/>
    <mergeCell ref="A3:C3"/>
  </mergeCells>
  <phoneticPr fontId="41" type="noConversion"/>
  <printOptions horizontalCentered="1" verticalCentered="1"/>
  <pageMargins left="0" right="0" top="0" bottom="0" header="0.11811023622047245" footer="0.11811023622047245"/>
  <pageSetup paperSize="9" scale="34" orientation="portrait" horizontalDpi="4294967295" verticalDpi="4294967295" r:id="rId1"/>
  <rowBreaks count="1" manualBreakCount="1">
    <brk id="27" max="16383" man="1"/>
  </rowBreaks>
  <colBreaks count="1" manualBreakCount="1">
    <brk id="6" max="1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03"/>
  <sheetViews>
    <sheetView view="pageBreakPreview" zoomScale="55" zoomScaleNormal="100" zoomScaleSheetLayoutView="55" workbookViewId="0">
      <pane xSplit="1" topLeftCell="B1" activePane="topRight" state="frozen"/>
      <selection activeCell="A45" sqref="A45"/>
      <selection pane="topRight" activeCell="B3" sqref="B3"/>
    </sheetView>
  </sheetViews>
  <sheetFormatPr defaultColWidth="9.140625" defaultRowHeight="23.25" x14ac:dyDescent="0.35"/>
  <cols>
    <col min="1" max="1" width="14.5703125" customWidth="1"/>
    <col min="2" max="2" width="117.5703125" bestFit="1" customWidth="1"/>
    <col min="3" max="3" width="17.42578125" style="5" customWidth="1"/>
    <col min="4" max="4" width="25.28515625" customWidth="1"/>
    <col min="5" max="5" width="19" style="4" bestFit="1" customWidth="1"/>
    <col min="6" max="6" width="14.42578125" style="82" customWidth="1"/>
    <col min="7" max="9" width="15.7109375" customWidth="1"/>
    <col min="10" max="10" width="15.7109375" style="82" customWidth="1"/>
    <col min="11" max="12" width="12.7109375" customWidth="1"/>
    <col min="13" max="13" width="10.5703125" bestFit="1" customWidth="1"/>
    <col min="14" max="14" width="10.7109375" style="2" bestFit="1" customWidth="1"/>
    <col min="17" max="17" width="10.5703125" bestFit="1" customWidth="1"/>
  </cols>
  <sheetData>
    <row r="1" spans="1:17" ht="55.9" customHeight="1" x14ac:dyDescent="0.35">
      <c r="A1" s="151"/>
      <c r="B1" s="151"/>
      <c r="C1" s="352" t="s">
        <v>305</v>
      </c>
      <c r="D1" s="352"/>
      <c r="E1" s="352"/>
      <c r="F1" s="151"/>
      <c r="G1" s="151"/>
      <c r="H1" s="151"/>
      <c r="I1" s="151"/>
      <c r="J1" s="151"/>
      <c r="K1" s="151"/>
      <c r="L1" s="74"/>
      <c r="M1" s="31"/>
      <c r="N1" s="31"/>
      <c r="O1" s="31"/>
      <c r="P1" s="345"/>
      <c r="Q1" s="346"/>
    </row>
    <row r="2" spans="1:17" ht="30.6" customHeight="1" x14ac:dyDescent="0.4">
      <c r="B2" s="31"/>
      <c r="C2" s="352"/>
      <c r="D2" s="352"/>
      <c r="E2" s="352"/>
      <c r="G2" s="46"/>
      <c r="H2" s="39"/>
      <c r="I2" s="347"/>
      <c r="J2" s="348"/>
      <c r="K2" s="51"/>
      <c r="L2" s="31"/>
      <c r="M2" s="31"/>
      <c r="N2" s="31"/>
      <c r="O2" s="31"/>
      <c r="P2" s="31"/>
      <c r="Q2" s="31"/>
    </row>
    <row r="3" spans="1:17" s="77" customFormat="1" ht="30.6" customHeight="1" x14ac:dyDescent="0.4">
      <c r="A3" s="139"/>
      <c r="C3" s="326" t="s">
        <v>201</v>
      </c>
      <c r="D3" s="326"/>
      <c r="E3" s="326"/>
      <c r="F3" s="82"/>
      <c r="G3" s="349"/>
      <c r="H3" s="349"/>
      <c r="I3" s="135"/>
      <c r="J3" s="136"/>
      <c r="K3" s="51"/>
    </row>
    <row r="4" spans="1:17" s="77" customFormat="1" ht="30.6" customHeight="1" x14ac:dyDescent="0.4">
      <c r="A4" s="139"/>
      <c r="C4" s="75"/>
      <c r="D4" s="75"/>
      <c r="F4" s="82"/>
      <c r="G4" s="350"/>
      <c r="H4" s="350"/>
      <c r="I4" s="135"/>
      <c r="J4" s="136"/>
      <c r="K4" s="51"/>
    </row>
    <row r="5" spans="1:17" s="77" customFormat="1" ht="30.6" customHeight="1" thickBot="1" x14ac:dyDescent="0.45">
      <c r="A5" s="76" t="s">
        <v>233</v>
      </c>
      <c r="B5" s="140"/>
      <c r="C5" s="75"/>
      <c r="D5" s="75"/>
      <c r="F5" s="82"/>
      <c r="G5" s="351"/>
      <c r="H5" s="351"/>
      <c r="I5" s="135"/>
      <c r="J5" s="136"/>
      <c r="K5" s="51"/>
    </row>
    <row r="6" spans="1:17" ht="31.15" customHeight="1" x14ac:dyDescent="0.35">
      <c r="A6" s="246" t="s">
        <v>0</v>
      </c>
      <c r="B6" s="247" t="s">
        <v>19</v>
      </c>
      <c r="C6" s="248" t="s">
        <v>169</v>
      </c>
      <c r="D6" s="249"/>
      <c r="E6" s="171"/>
      <c r="F6" s="172"/>
      <c r="G6" s="66"/>
      <c r="H6" s="63"/>
      <c r="I6" s="68"/>
      <c r="J6" s="83"/>
      <c r="K6" s="73"/>
      <c r="L6" s="31"/>
      <c r="M6" s="31"/>
      <c r="N6" s="31"/>
      <c r="O6" s="31"/>
      <c r="P6" s="31"/>
      <c r="Q6" s="31"/>
    </row>
    <row r="7" spans="1:17" ht="26.25" x14ac:dyDescent="0.4">
      <c r="A7" s="250" t="s">
        <v>20</v>
      </c>
      <c r="B7" s="220" t="s">
        <v>188</v>
      </c>
      <c r="C7" s="243">
        <v>12</v>
      </c>
      <c r="D7" s="251"/>
      <c r="E7" s="173"/>
      <c r="F7" s="170"/>
      <c r="G7" s="62"/>
      <c r="H7" s="63"/>
      <c r="I7" s="64"/>
      <c r="J7" s="84"/>
      <c r="K7" s="65"/>
      <c r="L7" s="64"/>
      <c r="M7" s="36"/>
      <c r="N7" s="36">
        <f>D7*F7</f>
        <v>0</v>
      </c>
      <c r="O7" s="31"/>
      <c r="P7" s="31"/>
      <c r="Q7" s="36"/>
    </row>
    <row r="8" spans="1:17" ht="26.25" x14ac:dyDescent="0.4">
      <c r="A8" s="250" t="s">
        <v>21</v>
      </c>
      <c r="B8" s="220" t="s">
        <v>189</v>
      </c>
      <c r="C8" s="243">
        <v>12</v>
      </c>
      <c r="D8" s="251"/>
      <c r="E8" s="173"/>
      <c r="F8" s="170"/>
      <c r="G8" s="66"/>
      <c r="H8" s="63"/>
      <c r="I8" s="64"/>
      <c r="J8" s="84"/>
      <c r="K8" s="63"/>
      <c r="L8" s="64"/>
      <c r="M8" s="36"/>
      <c r="N8" s="36">
        <f t="shared" ref="N8:N23" si="0">D8*F8</f>
        <v>0</v>
      </c>
      <c r="O8" s="31"/>
      <c r="P8" s="31"/>
      <c r="Q8" s="36"/>
    </row>
    <row r="9" spans="1:17" ht="26.25" x14ac:dyDescent="0.4">
      <c r="A9" s="250" t="s">
        <v>202</v>
      </c>
      <c r="B9" s="220" t="s">
        <v>203</v>
      </c>
      <c r="C9" s="252">
        <v>12</v>
      </c>
      <c r="D9" s="251"/>
      <c r="E9" s="173"/>
      <c r="F9" s="170"/>
      <c r="G9" s="66"/>
      <c r="H9" s="63"/>
      <c r="I9" s="64"/>
      <c r="J9" s="84"/>
      <c r="K9" s="63"/>
      <c r="L9" s="64"/>
      <c r="M9" s="36"/>
      <c r="N9" s="36">
        <f t="shared" si="0"/>
        <v>0</v>
      </c>
      <c r="O9" s="31"/>
      <c r="P9" s="31"/>
      <c r="Q9" s="36"/>
    </row>
    <row r="10" spans="1:17" ht="26.25" x14ac:dyDescent="0.4">
      <c r="A10" s="250" t="s">
        <v>22</v>
      </c>
      <c r="B10" s="220" t="s">
        <v>190</v>
      </c>
      <c r="C10" s="243">
        <v>24</v>
      </c>
      <c r="D10" s="251"/>
      <c r="E10" s="173"/>
      <c r="F10" s="170"/>
      <c r="G10" s="67"/>
      <c r="H10" s="63"/>
      <c r="I10" s="64"/>
      <c r="J10" s="84"/>
      <c r="K10" s="63"/>
      <c r="L10" s="64"/>
      <c r="M10" s="36"/>
      <c r="N10" s="36">
        <f t="shared" si="0"/>
        <v>0</v>
      </c>
      <c r="O10" s="31"/>
      <c r="P10" s="31"/>
      <c r="Q10" s="36"/>
    </row>
    <row r="11" spans="1:17" ht="26.25" x14ac:dyDescent="0.4">
      <c r="A11" s="250" t="s">
        <v>23</v>
      </c>
      <c r="B11" s="220" t="s">
        <v>191</v>
      </c>
      <c r="C11" s="243">
        <v>24</v>
      </c>
      <c r="D11" s="251"/>
      <c r="E11" s="173"/>
      <c r="F11" s="170"/>
      <c r="G11" s="63"/>
      <c r="H11" s="63"/>
      <c r="I11" s="64"/>
      <c r="J11" s="84"/>
      <c r="K11" s="63"/>
      <c r="L11" s="64"/>
      <c r="M11" s="36"/>
      <c r="N11" s="36">
        <f t="shared" si="0"/>
        <v>0</v>
      </c>
      <c r="O11" s="31"/>
      <c r="P11" s="31"/>
      <c r="Q11" s="36"/>
    </row>
    <row r="12" spans="1:17" ht="26.25" x14ac:dyDescent="0.4">
      <c r="A12" s="250" t="s">
        <v>24</v>
      </c>
      <c r="B12" s="220" t="s">
        <v>192</v>
      </c>
      <c r="C12" s="243">
        <v>24</v>
      </c>
      <c r="D12" s="251"/>
      <c r="E12" s="173"/>
      <c r="F12" s="170"/>
      <c r="G12" s="63"/>
      <c r="H12" s="63"/>
      <c r="I12" s="64"/>
      <c r="J12" s="84"/>
      <c r="K12" s="63"/>
      <c r="L12" s="68"/>
      <c r="M12" s="36"/>
      <c r="N12" s="36">
        <f t="shared" si="0"/>
        <v>0</v>
      </c>
      <c r="O12" s="31"/>
      <c r="P12" s="31"/>
      <c r="Q12" s="36"/>
    </row>
    <row r="13" spans="1:17" ht="26.25" x14ac:dyDescent="0.4">
      <c r="A13" s="250" t="s">
        <v>25</v>
      </c>
      <c r="B13" s="220" t="s">
        <v>26</v>
      </c>
      <c r="C13" s="253"/>
      <c r="D13" s="251"/>
      <c r="E13" s="173"/>
      <c r="F13" s="170"/>
      <c r="G13" s="63"/>
      <c r="H13" s="63"/>
      <c r="I13" s="64"/>
      <c r="J13" s="84"/>
      <c r="K13" s="63"/>
      <c r="L13" s="69"/>
      <c r="M13" s="36"/>
      <c r="N13" s="36">
        <f t="shared" si="0"/>
        <v>0</v>
      </c>
      <c r="O13" s="31"/>
      <c r="P13" s="31"/>
      <c r="Q13" s="36"/>
    </row>
    <row r="14" spans="1:17" ht="26.25" x14ac:dyDescent="0.4">
      <c r="A14" s="250" t="s">
        <v>27</v>
      </c>
      <c r="B14" s="220" t="s">
        <v>154</v>
      </c>
      <c r="C14" s="253"/>
      <c r="D14" s="251"/>
      <c r="E14" s="173"/>
      <c r="F14" s="170"/>
      <c r="G14" s="70"/>
      <c r="H14" s="63"/>
      <c r="I14" s="64"/>
      <c r="J14" s="84"/>
      <c r="K14" s="63"/>
      <c r="L14" s="69"/>
      <c r="M14" s="36"/>
      <c r="N14" s="36">
        <f t="shared" si="0"/>
        <v>0</v>
      </c>
      <c r="O14" s="31"/>
      <c r="P14" s="31"/>
      <c r="Q14" s="36"/>
    </row>
    <row r="15" spans="1:17" ht="26.25" x14ac:dyDescent="0.4">
      <c r="A15" s="250" t="s">
        <v>28</v>
      </c>
      <c r="B15" s="220" t="s">
        <v>29</v>
      </c>
      <c r="C15" s="253"/>
      <c r="D15" s="251"/>
      <c r="E15" s="173"/>
      <c r="F15" s="170"/>
      <c r="G15" s="63"/>
      <c r="H15" s="63"/>
      <c r="I15" s="64"/>
      <c r="J15" s="84"/>
      <c r="K15" s="63"/>
      <c r="L15" s="68"/>
      <c r="M15" s="36"/>
      <c r="N15" s="36">
        <f t="shared" si="0"/>
        <v>0</v>
      </c>
      <c r="O15" s="31"/>
      <c r="P15" s="31"/>
      <c r="Q15" s="36"/>
    </row>
    <row r="16" spans="1:17" ht="26.25" x14ac:dyDescent="0.4">
      <c r="A16" s="250" t="s">
        <v>30</v>
      </c>
      <c r="B16" s="220" t="s">
        <v>31</v>
      </c>
      <c r="C16" s="253"/>
      <c r="D16" s="251"/>
      <c r="E16" s="173"/>
      <c r="F16" s="170"/>
      <c r="G16" s="63"/>
      <c r="H16" s="63"/>
      <c r="I16" s="64"/>
      <c r="J16" s="84"/>
      <c r="K16" s="63"/>
      <c r="L16" s="69"/>
      <c r="M16" s="36"/>
      <c r="N16" s="36">
        <f t="shared" si="0"/>
        <v>0</v>
      </c>
      <c r="O16" s="31"/>
      <c r="P16" s="31"/>
      <c r="Q16" s="36"/>
    </row>
    <row r="17" spans="1:17" ht="26.25" x14ac:dyDescent="0.4">
      <c r="A17" s="250" t="s">
        <v>32</v>
      </c>
      <c r="B17" s="220" t="s">
        <v>33</v>
      </c>
      <c r="C17" s="253"/>
      <c r="D17" s="251"/>
      <c r="E17" s="173"/>
      <c r="F17" s="170"/>
      <c r="G17" s="63"/>
      <c r="H17" s="63"/>
      <c r="I17" s="64"/>
      <c r="J17" s="85"/>
      <c r="K17" s="63"/>
      <c r="L17" s="69"/>
      <c r="M17" s="36"/>
      <c r="N17" s="36">
        <f t="shared" si="0"/>
        <v>0</v>
      </c>
      <c r="O17" s="31"/>
      <c r="P17" s="31"/>
      <c r="Q17" s="36"/>
    </row>
    <row r="18" spans="1:17" ht="26.25" x14ac:dyDescent="0.4">
      <c r="A18" s="250" t="s">
        <v>34</v>
      </c>
      <c r="B18" s="220" t="s">
        <v>35</v>
      </c>
      <c r="C18" s="253"/>
      <c r="D18" s="251"/>
      <c r="E18" s="173"/>
      <c r="F18" s="170"/>
      <c r="G18" s="71"/>
      <c r="H18" s="63"/>
      <c r="I18" s="64"/>
      <c r="J18" s="85"/>
      <c r="K18" s="72"/>
      <c r="L18" s="69"/>
      <c r="M18" s="36"/>
      <c r="N18" s="36">
        <f t="shared" si="0"/>
        <v>0</v>
      </c>
      <c r="O18" s="31"/>
      <c r="P18" s="31"/>
      <c r="Q18" s="36"/>
    </row>
    <row r="19" spans="1:17" ht="26.25" x14ac:dyDescent="0.4">
      <c r="A19" s="254" t="s">
        <v>0</v>
      </c>
      <c r="B19" s="255" t="s">
        <v>83</v>
      </c>
      <c r="C19" s="256"/>
      <c r="D19" s="256"/>
      <c r="E19" s="49"/>
      <c r="F19" s="172"/>
      <c r="G19" s="62"/>
      <c r="H19" s="63"/>
      <c r="I19" s="64"/>
      <c r="J19" s="85"/>
      <c r="K19" s="72"/>
      <c r="L19" s="69"/>
      <c r="M19" s="36"/>
      <c r="N19" s="36">
        <v>0</v>
      </c>
      <c r="O19" s="31"/>
      <c r="P19" s="31"/>
      <c r="Q19" s="36"/>
    </row>
    <row r="20" spans="1:17" ht="26.25" x14ac:dyDescent="0.4">
      <c r="A20" s="250" t="s">
        <v>3</v>
      </c>
      <c r="B20" s="220" t="s">
        <v>4</v>
      </c>
      <c r="C20" s="253"/>
      <c r="D20" s="315">
        <v>25</v>
      </c>
      <c r="E20" s="173"/>
      <c r="F20" s="170"/>
      <c r="G20" s="35"/>
      <c r="H20" s="48"/>
      <c r="I20" s="48"/>
      <c r="J20" s="86"/>
      <c r="K20" s="48"/>
      <c r="L20" s="48"/>
      <c r="M20" s="36"/>
      <c r="N20" s="36">
        <f t="shared" si="0"/>
        <v>0</v>
      </c>
      <c r="O20" s="31"/>
      <c r="P20" s="31"/>
      <c r="Q20" s="36"/>
    </row>
    <row r="21" spans="1:17" ht="26.25" x14ac:dyDescent="0.4">
      <c r="A21" s="250" t="s">
        <v>5</v>
      </c>
      <c r="B21" s="220" t="s">
        <v>6</v>
      </c>
      <c r="C21" s="253"/>
      <c r="D21" s="315">
        <v>135</v>
      </c>
      <c r="E21" s="173"/>
      <c r="F21" s="170"/>
      <c r="G21" s="35"/>
      <c r="H21" s="48"/>
      <c r="I21" s="54"/>
      <c r="J21" s="86"/>
      <c r="K21" s="54"/>
      <c r="L21" s="48"/>
      <c r="M21" s="36"/>
      <c r="N21" s="36">
        <f t="shared" si="0"/>
        <v>0</v>
      </c>
      <c r="O21" s="31"/>
      <c r="P21" s="31"/>
      <c r="Q21" s="36"/>
    </row>
    <row r="22" spans="1:17" ht="26.25" x14ac:dyDescent="0.4">
      <c r="A22" s="250" t="s">
        <v>7</v>
      </c>
      <c r="B22" s="220" t="s">
        <v>8</v>
      </c>
      <c r="C22" s="253"/>
      <c r="D22" s="315">
        <v>40</v>
      </c>
      <c r="E22" s="49"/>
      <c r="F22" s="170"/>
      <c r="G22" s="35"/>
      <c r="H22" s="52"/>
      <c r="I22" s="54"/>
      <c r="J22" s="87"/>
      <c r="K22" s="54"/>
      <c r="L22" s="48"/>
      <c r="M22" s="36"/>
      <c r="N22" s="36">
        <f t="shared" si="0"/>
        <v>0</v>
      </c>
      <c r="O22" s="31"/>
      <c r="P22" s="31"/>
      <c r="Q22" s="36"/>
    </row>
    <row r="23" spans="1:17" ht="26.25" x14ac:dyDescent="0.4">
      <c r="A23" s="250">
        <v>7960</v>
      </c>
      <c r="B23" s="220" t="s">
        <v>2</v>
      </c>
      <c r="C23" s="253"/>
      <c r="D23" s="315">
        <v>160</v>
      </c>
      <c r="E23" s="173"/>
      <c r="F23" s="170"/>
      <c r="G23" s="35"/>
      <c r="H23" s="48"/>
      <c r="I23" s="54"/>
      <c r="J23" s="87"/>
      <c r="K23" s="54"/>
      <c r="L23" s="48"/>
      <c r="M23" s="36"/>
      <c r="N23" s="36">
        <f t="shared" si="0"/>
        <v>0</v>
      </c>
      <c r="O23" s="31"/>
      <c r="P23" s="31"/>
      <c r="Q23" s="36"/>
    </row>
    <row r="24" spans="1:17" ht="27" thickBot="1" x14ac:dyDescent="0.45">
      <c r="A24" s="257" t="s">
        <v>9</v>
      </c>
      <c r="B24" s="228" t="s">
        <v>156</v>
      </c>
      <c r="C24" s="258"/>
      <c r="D24" s="259"/>
      <c r="E24" s="173"/>
      <c r="F24" s="170"/>
      <c r="G24" s="35"/>
      <c r="H24" s="48"/>
      <c r="I24" s="48"/>
      <c r="J24" s="87"/>
      <c r="K24" s="48"/>
      <c r="L24" s="48"/>
      <c r="M24" s="36"/>
      <c r="N24" s="36" t="e">
        <f>#REF!*#REF!</f>
        <v>#REF!</v>
      </c>
      <c r="O24" s="31"/>
      <c r="P24" s="31"/>
      <c r="Q24" s="36"/>
    </row>
    <row r="25" spans="1:17" ht="26.25" x14ac:dyDescent="0.35">
      <c r="A25" s="260" t="s">
        <v>0</v>
      </c>
      <c r="B25" s="261" t="s">
        <v>94</v>
      </c>
      <c r="C25" s="248" t="s">
        <v>169</v>
      </c>
      <c r="D25" s="180"/>
      <c r="E25" s="171"/>
      <c r="F25" s="172"/>
      <c r="G25" s="35"/>
      <c r="H25" s="48"/>
      <c r="I25" s="48"/>
      <c r="J25" s="87"/>
      <c r="K25" s="55"/>
      <c r="L25" s="55"/>
      <c r="M25" s="36"/>
      <c r="N25" s="36" t="e">
        <f>#REF!*#REF!</f>
        <v>#REF!</v>
      </c>
      <c r="O25" s="31"/>
      <c r="P25" s="31"/>
      <c r="Q25" s="36"/>
    </row>
    <row r="26" spans="1:17" ht="26.25" x14ac:dyDescent="0.4">
      <c r="A26" s="250" t="s">
        <v>36</v>
      </c>
      <c r="B26" s="220" t="s">
        <v>170</v>
      </c>
      <c r="C26" s="243">
        <v>5</v>
      </c>
      <c r="D26" s="262"/>
      <c r="E26" s="173"/>
      <c r="F26" s="170"/>
      <c r="G26" s="35"/>
      <c r="H26" s="48"/>
      <c r="I26" s="48"/>
      <c r="J26" s="86"/>
      <c r="K26" s="48"/>
      <c r="L26" s="54"/>
      <c r="M26" s="36"/>
      <c r="N26" s="36">
        <f>D24*F24</f>
        <v>0</v>
      </c>
      <c r="O26" s="31"/>
      <c r="P26" s="31"/>
      <c r="Q26" s="36"/>
    </row>
    <row r="27" spans="1:17" ht="26.25" x14ac:dyDescent="0.4">
      <c r="A27" s="250" t="s">
        <v>37</v>
      </c>
      <c r="B27" s="220" t="s">
        <v>171</v>
      </c>
      <c r="C27" s="243">
        <v>5</v>
      </c>
      <c r="D27" s="251"/>
      <c r="E27" s="173"/>
      <c r="F27" s="170"/>
      <c r="G27" s="35"/>
      <c r="H27" s="48"/>
      <c r="I27" s="48"/>
      <c r="J27" s="86"/>
      <c r="K27" s="48"/>
      <c r="L27" s="54"/>
      <c r="M27" s="36"/>
      <c r="N27" s="36">
        <v>0</v>
      </c>
      <c r="O27" s="31"/>
      <c r="P27" s="31"/>
      <c r="Q27" s="36"/>
    </row>
    <row r="28" spans="1:17" ht="26.25" x14ac:dyDescent="0.4">
      <c r="A28" s="250" t="s">
        <v>38</v>
      </c>
      <c r="B28" s="220" t="s">
        <v>172</v>
      </c>
      <c r="C28" s="243">
        <v>5</v>
      </c>
      <c r="D28" s="262"/>
      <c r="E28" s="173"/>
      <c r="F28" s="170"/>
      <c r="G28" s="35"/>
      <c r="H28" s="48"/>
      <c r="I28" s="48"/>
      <c r="J28" s="86"/>
      <c r="K28" s="48"/>
      <c r="L28" s="54"/>
      <c r="M28" s="36"/>
      <c r="N28" s="36">
        <f t="shared" ref="N28:N55" si="1">D26*F26</f>
        <v>0</v>
      </c>
      <c r="O28" s="31"/>
      <c r="P28" s="31"/>
      <c r="Q28" s="36"/>
    </row>
    <row r="29" spans="1:17" ht="26.25" x14ac:dyDescent="0.4">
      <c r="A29" s="250" t="s">
        <v>39</v>
      </c>
      <c r="B29" s="220" t="s">
        <v>173</v>
      </c>
      <c r="C29" s="243">
        <v>5</v>
      </c>
      <c r="D29" s="262"/>
      <c r="E29" s="173"/>
      <c r="F29" s="170"/>
      <c r="G29" s="37"/>
      <c r="H29" s="48"/>
      <c r="I29" s="48"/>
      <c r="J29" s="86"/>
      <c r="K29" s="48"/>
      <c r="L29" s="54"/>
      <c r="M29" s="36"/>
      <c r="N29" s="36">
        <f t="shared" si="1"/>
        <v>0</v>
      </c>
      <c r="O29" s="31"/>
      <c r="P29" s="31"/>
      <c r="Q29" s="36"/>
    </row>
    <row r="30" spans="1:17" ht="26.25" x14ac:dyDescent="0.4">
      <c r="A30" s="263" t="s">
        <v>40</v>
      </c>
      <c r="B30" s="264" t="s">
        <v>174</v>
      </c>
      <c r="C30" s="243">
        <v>10</v>
      </c>
      <c r="D30" s="262"/>
      <c r="E30" s="174"/>
      <c r="F30" s="170"/>
      <c r="G30" s="35"/>
      <c r="H30" s="48"/>
      <c r="I30" s="48"/>
      <c r="J30" s="86"/>
      <c r="K30" s="48"/>
      <c r="L30" s="54"/>
      <c r="M30" s="36"/>
      <c r="N30" s="36">
        <f t="shared" si="1"/>
        <v>0</v>
      </c>
      <c r="O30" s="31"/>
      <c r="P30" s="31"/>
      <c r="Q30" s="36"/>
    </row>
    <row r="31" spans="1:17" ht="26.25" x14ac:dyDescent="0.4">
      <c r="A31" s="250" t="s">
        <v>41</v>
      </c>
      <c r="B31" s="220" t="s">
        <v>175</v>
      </c>
      <c r="C31" s="243">
        <v>10</v>
      </c>
      <c r="D31" s="262"/>
      <c r="E31" s="173"/>
      <c r="F31" s="170"/>
      <c r="G31" s="56"/>
      <c r="H31" s="57"/>
      <c r="I31" s="57"/>
      <c r="J31" s="58"/>
      <c r="K31" s="48"/>
      <c r="L31" s="48"/>
      <c r="M31" s="36"/>
      <c r="N31" s="36">
        <f t="shared" si="1"/>
        <v>0</v>
      </c>
      <c r="O31" s="31"/>
      <c r="P31" s="31"/>
      <c r="Q31" s="36"/>
    </row>
    <row r="32" spans="1:17" ht="26.25" x14ac:dyDescent="0.4">
      <c r="A32" s="263" t="s">
        <v>42</v>
      </c>
      <c r="B32" s="264" t="s">
        <v>43</v>
      </c>
      <c r="C32" s="243">
        <v>1</v>
      </c>
      <c r="D32" s="262"/>
      <c r="E32" s="174"/>
      <c r="F32" s="170"/>
      <c r="G32" s="56"/>
      <c r="H32" s="59"/>
      <c r="I32" s="60"/>
      <c r="J32" s="61"/>
      <c r="K32" s="48"/>
      <c r="L32" s="54"/>
      <c r="M32" s="36"/>
      <c r="N32" s="36">
        <f t="shared" si="1"/>
        <v>0</v>
      </c>
      <c r="O32" s="31"/>
      <c r="P32" s="31"/>
      <c r="Q32" s="36"/>
    </row>
    <row r="33" spans="1:17" ht="26.25" x14ac:dyDescent="0.4">
      <c r="A33" s="250" t="s">
        <v>44</v>
      </c>
      <c r="B33" s="220" t="s">
        <v>176</v>
      </c>
      <c r="C33" s="243">
        <v>10</v>
      </c>
      <c r="D33" s="262"/>
      <c r="E33" s="173"/>
      <c r="F33" s="170"/>
      <c r="G33" s="53"/>
      <c r="H33" s="49"/>
      <c r="I33" s="49"/>
      <c r="J33" s="55"/>
      <c r="K33" s="58"/>
      <c r="L33" s="58"/>
      <c r="M33" s="36"/>
      <c r="N33" s="36">
        <f t="shared" si="1"/>
        <v>0</v>
      </c>
      <c r="O33" s="31"/>
      <c r="P33" s="31"/>
      <c r="Q33" s="36"/>
    </row>
    <row r="34" spans="1:17" ht="23.25" customHeight="1" x14ac:dyDescent="0.4">
      <c r="A34" s="250" t="s">
        <v>45</v>
      </c>
      <c r="B34" s="220" t="s">
        <v>122</v>
      </c>
      <c r="C34" s="243">
        <v>1</v>
      </c>
      <c r="D34" s="262"/>
      <c r="E34" s="173"/>
      <c r="F34" s="170"/>
      <c r="G34" s="35"/>
      <c r="H34" s="48"/>
      <c r="I34" s="48"/>
      <c r="J34" s="86"/>
      <c r="K34" s="61"/>
      <c r="L34" s="61"/>
      <c r="M34" s="36"/>
      <c r="N34" s="36">
        <f t="shared" si="1"/>
        <v>0</v>
      </c>
      <c r="O34" s="31"/>
      <c r="P34" s="31"/>
      <c r="Q34" s="36"/>
    </row>
    <row r="35" spans="1:17" ht="24" customHeight="1" x14ac:dyDescent="0.4">
      <c r="A35" s="250" t="s">
        <v>46</v>
      </c>
      <c r="B35" s="220" t="s">
        <v>177</v>
      </c>
      <c r="C35" s="243">
        <v>10</v>
      </c>
      <c r="D35" s="262"/>
      <c r="E35" s="173"/>
      <c r="F35" s="170"/>
      <c r="G35" s="35"/>
      <c r="H35" s="48"/>
      <c r="I35" s="48"/>
      <c r="J35" s="86"/>
      <c r="K35" s="55"/>
      <c r="L35" s="55"/>
      <c r="M35" s="36"/>
      <c r="N35" s="36">
        <f t="shared" si="1"/>
        <v>0</v>
      </c>
      <c r="O35" s="31"/>
      <c r="P35" s="31"/>
      <c r="Q35" s="36"/>
    </row>
    <row r="36" spans="1:17" ht="22.5" customHeight="1" x14ac:dyDescent="0.4">
      <c r="A36" s="250" t="s">
        <v>47</v>
      </c>
      <c r="B36" s="220" t="s">
        <v>178</v>
      </c>
      <c r="C36" s="243">
        <v>5</v>
      </c>
      <c r="D36" s="262"/>
      <c r="E36" s="173"/>
      <c r="F36" s="170"/>
      <c r="G36" s="35"/>
      <c r="H36" s="48"/>
      <c r="I36" s="48"/>
      <c r="J36" s="86"/>
      <c r="K36" s="54"/>
      <c r="L36" s="54"/>
      <c r="M36" s="36"/>
      <c r="N36" s="36">
        <f t="shared" si="1"/>
        <v>0</v>
      </c>
      <c r="O36" s="31"/>
      <c r="P36" s="31"/>
      <c r="Q36" s="36"/>
    </row>
    <row r="37" spans="1:17" ht="22.5" customHeight="1" x14ac:dyDescent="0.4">
      <c r="A37" s="250" t="s">
        <v>48</v>
      </c>
      <c r="B37" s="220" t="s">
        <v>49</v>
      </c>
      <c r="C37" s="243">
        <v>1</v>
      </c>
      <c r="D37" s="262"/>
      <c r="E37" s="173"/>
      <c r="F37" s="170"/>
      <c r="G37" s="35"/>
      <c r="H37" s="48"/>
      <c r="I37" s="48"/>
      <c r="J37" s="86"/>
      <c r="K37" s="54"/>
      <c r="L37" s="54"/>
      <c r="M37" s="36"/>
      <c r="N37" s="36">
        <f t="shared" si="1"/>
        <v>0</v>
      </c>
      <c r="O37" s="31"/>
      <c r="P37" s="31"/>
      <c r="Q37" s="36"/>
    </row>
    <row r="38" spans="1:17" ht="23.25" customHeight="1" x14ac:dyDescent="0.4">
      <c r="A38" s="250" t="s">
        <v>50</v>
      </c>
      <c r="B38" s="220" t="s">
        <v>179</v>
      </c>
      <c r="C38" s="243">
        <v>10</v>
      </c>
      <c r="D38" s="262"/>
      <c r="E38" s="173"/>
      <c r="F38" s="170"/>
      <c r="G38" s="35"/>
      <c r="H38" s="48"/>
      <c r="I38" s="48"/>
      <c r="J38" s="86"/>
      <c r="K38" s="54"/>
      <c r="L38" s="54"/>
      <c r="M38" s="36"/>
      <c r="N38" s="36">
        <f t="shared" si="1"/>
        <v>0</v>
      </c>
      <c r="O38" s="31"/>
      <c r="P38" s="31"/>
      <c r="Q38" s="36"/>
    </row>
    <row r="39" spans="1:17" ht="26.25" x14ac:dyDescent="0.4">
      <c r="A39" s="250" t="s">
        <v>51</v>
      </c>
      <c r="B39" s="220" t="s">
        <v>180</v>
      </c>
      <c r="C39" s="243">
        <v>5</v>
      </c>
      <c r="D39" s="262"/>
      <c r="E39" s="173"/>
      <c r="F39" s="170"/>
      <c r="G39" s="31"/>
      <c r="H39" s="31"/>
      <c r="I39" s="31"/>
      <c r="K39" s="48"/>
      <c r="L39" s="48"/>
      <c r="M39" s="36"/>
      <c r="N39" s="36">
        <f t="shared" si="1"/>
        <v>0</v>
      </c>
      <c r="O39" s="31"/>
      <c r="P39" s="31"/>
      <c r="Q39" s="36"/>
    </row>
    <row r="40" spans="1:17" ht="26.25" x14ac:dyDescent="0.4">
      <c r="A40" s="250" t="s">
        <v>52</v>
      </c>
      <c r="B40" s="220" t="s">
        <v>181</v>
      </c>
      <c r="C40" s="243">
        <v>5</v>
      </c>
      <c r="D40" s="251"/>
      <c r="E40" s="173"/>
      <c r="F40" s="170"/>
      <c r="G40" s="31"/>
      <c r="H40" s="31"/>
      <c r="I40" s="31"/>
      <c r="K40" s="54"/>
      <c r="L40" s="54"/>
      <c r="M40" s="36"/>
      <c r="N40" s="36">
        <f t="shared" si="1"/>
        <v>0</v>
      </c>
      <c r="O40" s="31"/>
      <c r="P40" s="31"/>
      <c r="Q40" s="36"/>
    </row>
    <row r="41" spans="1:17" ht="26.25" x14ac:dyDescent="0.4">
      <c r="A41" s="250" t="s">
        <v>53</v>
      </c>
      <c r="B41" s="220" t="s">
        <v>182</v>
      </c>
      <c r="C41" s="243">
        <v>5</v>
      </c>
      <c r="D41" s="251"/>
      <c r="E41" s="173"/>
      <c r="F41" s="170"/>
      <c r="G41" s="31"/>
      <c r="H41" s="31"/>
      <c r="I41" s="31"/>
      <c r="K41" s="31"/>
      <c r="L41" s="31"/>
      <c r="M41" s="36"/>
      <c r="N41" s="36">
        <f t="shared" si="1"/>
        <v>0</v>
      </c>
      <c r="O41" s="31"/>
      <c r="P41" s="31"/>
      <c r="Q41" s="36"/>
    </row>
    <row r="42" spans="1:17" ht="26.25" x14ac:dyDescent="0.4">
      <c r="A42" s="250" t="s">
        <v>54</v>
      </c>
      <c r="B42" s="220" t="s">
        <v>183</v>
      </c>
      <c r="C42" s="243">
        <v>5</v>
      </c>
      <c r="D42" s="251"/>
      <c r="E42" s="173"/>
      <c r="F42" s="170"/>
      <c r="G42" s="31"/>
      <c r="H42" s="31"/>
      <c r="I42" s="31"/>
      <c r="K42" s="31"/>
      <c r="L42" s="31"/>
      <c r="M42" s="36"/>
      <c r="N42" s="36">
        <f t="shared" si="1"/>
        <v>0</v>
      </c>
      <c r="O42" s="31"/>
      <c r="P42" s="31"/>
      <c r="Q42" s="36"/>
    </row>
    <row r="43" spans="1:17" ht="26.25" x14ac:dyDescent="0.4">
      <c r="A43" s="250" t="s">
        <v>55</v>
      </c>
      <c r="B43" s="220" t="s">
        <v>184</v>
      </c>
      <c r="C43" s="243">
        <v>10</v>
      </c>
      <c r="D43" s="251"/>
      <c r="E43" s="173"/>
      <c r="F43" s="170"/>
      <c r="G43" s="31"/>
      <c r="H43" s="32"/>
      <c r="I43" s="32"/>
      <c r="J43" s="88"/>
      <c r="K43" s="31"/>
      <c r="L43" s="31"/>
      <c r="M43" s="36"/>
      <c r="N43" s="36">
        <f t="shared" si="1"/>
        <v>0</v>
      </c>
      <c r="O43" s="31"/>
      <c r="P43" s="31"/>
      <c r="Q43" s="36"/>
    </row>
    <row r="44" spans="1:17" ht="26.25" x14ac:dyDescent="0.4">
      <c r="A44" s="250" t="s">
        <v>56</v>
      </c>
      <c r="B44" s="220" t="s">
        <v>185</v>
      </c>
      <c r="C44" s="243">
        <v>10</v>
      </c>
      <c r="D44" s="251"/>
      <c r="E44" s="173"/>
      <c r="F44" s="170"/>
      <c r="G44" s="31"/>
      <c r="H44" s="31"/>
      <c r="I44" s="31"/>
      <c r="K44" s="31"/>
      <c r="L44" s="31"/>
      <c r="M44" s="36"/>
      <c r="N44" s="36">
        <f t="shared" si="1"/>
        <v>0</v>
      </c>
      <c r="O44" s="31"/>
      <c r="P44" s="31"/>
      <c r="Q44" s="36"/>
    </row>
    <row r="45" spans="1:17" ht="24" customHeight="1" x14ac:dyDescent="0.4">
      <c r="A45" s="250" t="s">
        <v>57</v>
      </c>
      <c r="B45" s="220" t="s">
        <v>186</v>
      </c>
      <c r="C45" s="243">
        <v>5</v>
      </c>
      <c r="D45" s="251"/>
      <c r="E45" s="173"/>
      <c r="F45" s="170"/>
      <c r="G45" s="31"/>
      <c r="H45" s="31"/>
      <c r="I45" s="31"/>
      <c r="K45" s="32"/>
      <c r="L45" s="32"/>
      <c r="M45" s="36"/>
      <c r="N45" s="36">
        <f t="shared" si="1"/>
        <v>0</v>
      </c>
      <c r="O45" s="31"/>
      <c r="P45" s="31"/>
      <c r="Q45" s="36"/>
    </row>
    <row r="46" spans="1:17" ht="24" customHeight="1" x14ac:dyDescent="0.4">
      <c r="A46" s="250" t="s">
        <v>58</v>
      </c>
      <c r="B46" s="220" t="s">
        <v>59</v>
      </c>
      <c r="C46" s="243">
        <v>10</v>
      </c>
      <c r="D46" s="262"/>
      <c r="E46" s="173"/>
      <c r="F46" s="170"/>
      <c r="G46" s="31"/>
      <c r="H46" s="31"/>
      <c r="I46" s="31"/>
      <c r="K46" s="31"/>
      <c r="L46" s="31"/>
      <c r="M46" s="36"/>
      <c r="N46" s="36">
        <f t="shared" si="1"/>
        <v>0</v>
      </c>
      <c r="O46" s="31"/>
      <c r="P46" s="31"/>
      <c r="Q46" s="36"/>
    </row>
    <row r="47" spans="1:17" ht="26.25" x14ac:dyDescent="0.4">
      <c r="A47" s="250" t="s">
        <v>60</v>
      </c>
      <c r="B47" s="220" t="s">
        <v>61</v>
      </c>
      <c r="C47" s="243">
        <v>10</v>
      </c>
      <c r="D47" s="251"/>
      <c r="E47" s="173"/>
      <c r="F47" s="170"/>
      <c r="G47" s="31"/>
      <c r="H47" s="31"/>
      <c r="I47" s="31"/>
      <c r="K47" s="31"/>
      <c r="L47" s="31"/>
      <c r="M47" s="31"/>
      <c r="N47" s="36">
        <f t="shared" si="1"/>
        <v>0</v>
      </c>
      <c r="O47" s="31"/>
      <c r="P47" s="31"/>
      <c r="Q47" s="36"/>
    </row>
    <row r="48" spans="1:17" ht="26.25" x14ac:dyDescent="0.4">
      <c r="A48" s="250" t="s">
        <v>62</v>
      </c>
      <c r="B48" s="220" t="s">
        <v>63</v>
      </c>
      <c r="C48" s="243">
        <v>1</v>
      </c>
      <c r="D48" s="251"/>
      <c r="E48" s="173"/>
      <c r="F48" s="170"/>
      <c r="G48" s="31"/>
      <c r="H48" s="31"/>
      <c r="I48" s="31"/>
      <c r="K48" s="31"/>
      <c r="L48" s="31"/>
      <c r="M48" s="31"/>
      <c r="N48" s="36">
        <f t="shared" si="1"/>
        <v>0</v>
      </c>
      <c r="O48" s="31"/>
      <c r="P48" s="31"/>
      <c r="Q48" s="36"/>
    </row>
    <row r="49" spans="1:18" ht="26.25" x14ac:dyDescent="0.4">
      <c r="A49" s="250" t="s">
        <v>69</v>
      </c>
      <c r="B49" s="220" t="s">
        <v>187</v>
      </c>
      <c r="C49" s="243">
        <v>5</v>
      </c>
      <c r="D49" s="262"/>
      <c r="E49" s="173"/>
      <c r="F49" s="170"/>
      <c r="G49" s="31"/>
      <c r="H49" s="31"/>
      <c r="I49" s="31"/>
      <c r="K49" s="31"/>
      <c r="L49" s="31"/>
      <c r="M49" s="36"/>
      <c r="N49" s="36">
        <f t="shared" si="1"/>
        <v>0</v>
      </c>
      <c r="O49" s="31"/>
      <c r="P49" s="31"/>
      <c r="Q49" s="36"/>
    </row>
    <row r="50" spans="1:18" ht="23.25" customHeight="1" x14ac:dyDescent="0.4">
      <c r="A50" s="250" t="s">
        <v>313</v>
      </c>
      <c r="B50" s="220" t="s">
        <v>199</v>
      </c>
      <c r="C50" s="252">
        <v>1</v>
      </c>
      <c r="D50" s="251"/>
      <c r="E50" s="173"/>
      <c r="F50" s="170"/>
      <c r="G50" s="353" t="s">
        <v>195</v>
      </c>
      <c r="H50" s="353"/>
      <c r="I50" s="353"/>
      <c r="J50" s="353"/>
      <c r="K50" s="31"/>
      <c r="L50" s="31"/>
      <c r="M50" s="36"/>
      <c r="N50" s="36">
        <f t="shared" si="1"/>
        <v>0</v>
      </c>
      <c r="O50" s="31"/>
      <c r="P50" s="31"/>
      <c r="Q50" s="36"/>
    </row>
    <row r="51" spans="1:18" ht="26.25" x14ac:dyDescent="0.4">
      <c r="A51" s="250" t="s">
        <v>133</v>
      </c>
      <c r="B51" s="220" t="s">
        <v>134</v>
      </c>
      <c r="C51" s="243">
        <v>10</v>
      </c>
      <c r="D51" s="251"/>
      <c r="E51" s="173"/>
      <c r="F51" s="170"/>
      <c r="G51" s="353"/>
      <c r="H51" s="353"/>
      <c r="I51" s="353"/>
      <c r="J51" s="353"/>
      <c r="K51" s="31"/>
      <c r="L51" s="31"/>
      <c r="M51" s="36"/>
      <c r="N51" s="36">
        <f t="shared" si="1"/>
        <v>0</v>
      </c>
      <c r="O51" s="31"/>
      <c r="P51" s="31"/>
      <c r="Q51" s="33"/>
    </row>
    <row r="52" spans="1:18" ht="24" customHeight="1" x14ac:dyDescent="0.4">
      <c r="A52" s="250" t="s">
        <v>132</v>
      </c>
      <c r="B52" s="220" t="s">
        <v>135</v>
      </c>
      <c r="C52" s="243">
        <v>10</v>
      </c>
      <c r="D52" s="251"/>
      <c r="E52" s="173"/>
      <c r="F52" s="170"/>
      <c r="G52" s="41"/>
      <c r="H52" s="34"/>
      <c r="I52" s="34"/>
      <c r="J52" s="89"/>
      <c r="K52" s="34"/>
      <c r="L52" s="34"/>
      <c r="M52" s="36"/>
      <c r="N52" s="36">
        <f t="shared" si="1"/>
        <v>0</v>
      </c>
      <c r="O52" s="31"/>
      <c r="P52" s="31"/>
      <c r="Q52" s="45"/>
    </row>
    <row r="53" spans="1:18" ht="27" thickBot="1" x14ac:dyDescent="0.45">
      <c r="A53" s="257" t="s">
        <v>80</v>
      </c>
      <c r="B53" s="228" t="s">
        <v>157</v>
      </c>
      <c r="C53" s="265">
        <v>10</v>
      </c>
      <c r="D53" s="251"/>
      <c r="E53" s="173"/>
      <c r="F53" s="170"/>
      <c r="G53" s="41"/>
      <c r="H53" s="34"/>
      <c r="I53" s="34"/>
      <c r="J53" s="89"/>
      <c r="K53" s="34"/>
      <c r="L53" s="31"/>
      <c r="M53" s="36"/>
      <c r="N53" s="36">
        <f t="shared" si="1"/>
        <v>0</v>
      </c>
      <c r="O53" s="31"/>
      <c r="P53" s="31"/>
      <c r="Q53" s="45"/>
    </row>
    <row r="54" spans="1:18" ht="24" thickBot="1" x14ac:dyDescent="0.4">
      <c r="A54" s="336" t="s">
        <v>281</v>
      </c>
      <c r="B54" s="337"/>
      <c r="C54" s="337"/>
      <c r="D54" s="337"/>
      <c r="E54" s="338"/>
      <c r="F54" s="339"/>
      <c r="G54" s="37"/>
      <c r="H54" s="37"/>
      <c r="I54" s="37"/>
      <c r="J54" s="42"/>
      <c r="K54" s="42"/>
      <c r="L54" s="42"/>
      <c r="M54" s="36"/>
      <c r="N54" s="36">
        <f t="shared" si="1"/>
        <v>0</v>
      </c>
      <c r="O54" s="31"/>
      <c r="P54" s="31"/>
      <c r="Q54" s="31"/>
    </row>
    <row r="55" spans="1:18" s="1" customFormat="1" ht="24" customHeight="1" x14ac:dyDescent="0.4">
      <c r="A55" s="266" t="s">
        <v>0</v>
      </c>
      <c r="B55" s="267" t="s">
        <v>84</v>
      </c>
      <c r="C55" s="242" t="s">
        <v>169</v>
      </c>
      <c r="D55" s="268" t="s">
        <v>92</v>
      </c>
      <c r="E55" s="268" t="s">
        <v>81</v>
      </c>
      <c r="F55" s="269" t="s">
        <v>85</v>
      </c>
      <c r="G55" s="270" t="s">
        <v>66</v>
      </c>
      <c r="H55" s="354" t="s">
        <v>315</v>
      </c>
      <c r="I55" s="354"/>
      <c r="J55" s="354"/>
      <c r="K55" s="42"/>
      <c r="L55" s="34"/>
      <c r="M55" s="50"/>
      <c r="N55" s="36">
        <f t="shared" si="1"/>
        <v>0</v>
      </c>
      <c r="O55" s="34"/>
      <c r="P55" s="34"/>
      <c r="Q55" s="34"/>
    </row>
    <row r="56" spans="1:18" s="1" customFormat="1" ht="24" customHeight="1" x14ac:dyDescent="0.4">
      <c r="A56" s="283">
        <v>556</v>
      </c>
      <c r="B56" s="210" t="s">
        <v>140</v>
      </c>
      <c r="C56" s="316">
        <v>1</v>
      </c>
      <c r="D56" s="243" t="s">
        <v>91</v>
      </c>
      <c r="E56" s="275" t="s">
        <v>90</v>
      </c>
      <c r="F56" s="275" t="s">
        <v>90</v>
      </c>
      <c r="G56" s="271" t="s">
        <v>90</v>
      </c>
      <c r="H56" s="354"/>
      <c r="I56" s="354"/>
      <c r="J56" s="354"/>
      <c r="K56" s="34"/>
      <c r="L56" s="34"/>
      <c r="M56" s="34"/>
      <c r="N56" s="36"/>
      <c r="O56" s="36"/>
      <c r="P56" s="34"/>
      <c r="Q56" s="34"/>
      <c r="R56" s="34"/>
    </row>
    <row r="57" spans="1:18" s="1" customFormat="1" ht="24" customHeight="1" x14ac:dyDescent="0.4">
      <c r="A57" s="283">
        <v>560</v>
      </c>
      <c r="B57" s="210" t="s">
        <v>95</v>
      </c>
      <c r="C57" s="316">
        <v>1</v>
      </c>
      <c r="D57" s="243" t="s">
        <v>91</v>
      </c>
      <c r="E57" s="273" t="s">
        <v>64</v>
      </c>
      <c r="F57" s="317" t="s">
        <v>91</v>
      </c>
      <c r="G57" s="274" t="s">
        <v>90</v>
      </c>
      <c r="H57" s="354"/>
      <c r="I57" s="354"/>
      <c r="J57" s="354"/>
      <c r="K57" s="34"/>
      <c r="L57" s="34"/>
      <c r="M57" s="50"/>
      <c r="N57" s="36">
        <f>H56*J56</f>
        <v>0</v>
      </c>
      <c r="O57" s="34"/>
      <c r="P57" s="34"/>
      <c r="Q57" s="34"/>
    </row>
    <row r="58" spans="1:18" s="1" customFormat="1" ht="24" customHeight="1" x14ac:dyDescent="0.4">
      <c r="A58" s="283" t="s">
        <v>286</v>
      </c>
      <c r="B58" s="210" t="s">
        <v>285</v>
      </c>
      <c r="C58" s="316">
        <v>2</v>
      </c>
      <c r="D58" s="243" t="s">
        <v>91</v>
      </c>
      <c r="E58" s="273" t="s">
        <v>64</v>
      </c>
      <c r="F58" s="317" t="s">
        <v>91</v>
      </c>
      <c r="G58" s="274" t="s">
        <v>90</v>
      </c>
      <c r="H58" s="354"/>
      <c r="I58" s="354"/>
      <c r="J58" s="354"/>
      <c r="K58" s="34"/>
      <c r="L58" s="34"/>
      <c r="M58" s="50"/>
      <c r="N58" s="36">
        <f t="shared" ref="N58:N63" si="2">H57*J57</f>
        <v>0</v>
      </c>
      <c r="O58" s="34"/>
      <c r="P58" s="34"/>
      <c r="Q58" s="34"/>
    </row>
    <row r="59" spans="1:18" s="1" customFormat="1" ht="24" customHeight="1" x14ac:dyDescent="0.4">
      <c r="A59" s="283" t="s">
        <v>204</v>
      </c>
      <c r="B59" s="210" t="s">
        <v>79</v>
      </c>
      <c r="C59" s="316">
        <v>1</v>
      </c>
      <c r="D59" s="243" t="s">
        <v>91</v>
      </c>
      <c r="E59" s="275" t="s">
        <v>90</v>
      </c>
      <c r="F59" s="275" t="s">
        <v>90</v>
      </c>
      <c r="G59" s="318" t="s">
        <v>91</v>
      </c>
      <c r="H59" s="192"/>
      <c r="I59" s="319"/>
      <c r="J59" s="170"/>
      <c r="K59" s="34"/>
      <c r="L59" s="34"/>
      <c r="M59" s="50"/>
      <c r="N59" s="36">
        <f t="shared" si="2"/>
        <v>0</v>
      </c>
      <c r="O59" s="34"/>
      <c r="P59" s="34"/>
      <c r="Q59" s="34"/>
    </row>
    <row r="60" spans="1:18" s="1" customFormat="1" ht="24" customHeight="1" x14ac:dyDescent="0.4">
      <c r="A60" s="283" t="s">
        <v>18</v>
      </c>
      <c r="B60" s="210" t="s">
        <v>141</v>
      </c>
      <c r="C60" s="316">
        <v>2</v>
      </c>
      <c r="D60" s="275" t="s">
        <v>90</v>
      </c>
      <c r="E60" s="271" t="s">
        <v>90</v>
      </c>
      <c r="F60" s="276" t="s">
        <v>90</v>
      </c>
      <c r="G60" s="318" t="s">
        <v>91</v>
      </c>
      <c r="H60" s="192"/>
      <c r="I60" s="319"/>
      <c r="J60" s="170"/>
      <c r="K60" s="34"/>
      <c r="L60" s="34"/>
      <c r="M60" s="50"/>
      <c r="N60" s="36">
        <f t="shared" si="2"/>
        <v>0</v>
      </c>
      <c r="O60" s="34"/>
      <c r="P60" s="34"/>
      <c r="Q60" s="34"/>
    </row>
    <row r="61" spans="1:18" s="1" customFormat="1" ht="24" customHeight="1" x14ac:dyDescent="0.4">
      <c r="A61" s="283" t="s">
        <v>76</v>
      </c>
      <c r="B61" s="210" t="s">
        <v>158</v>
      </c>
      <c r="C61" s="316">
        <v>2</v>
      </c>
      <c r="D61" s="275" t="s">
        <v>90</v>
      </c>
      <c r="E61" s="275" t="s">
        <v>90</v>
      </c>
      <c r="F61" s="276" t="s">
        <v>90</v>
      </c>
      <c r="G61" s="318" t="s">
        <v>91</v>
      </c>
      <c r="H61" s="192"/>
      <c r="I61" s="319"/>
      <c r="J61" s="170"/>
      <c r="K61" s="34"/>
      <c r="L61" s="34"/>
      <c r="M61" s="50"/>
      <c r="N61" s="36">
        <f t="shared" si="2"/>
        <v>0</v>
      </c>
      <c r="O61" s="23"/>
      <c r="P61" s="23"/>
      <c r="Q61" s="23"/>
    </row>
    <row r="62" spans="1:18" s="1" customFormat="1" ht="24" customHeight="1" thickBot="1" x14ac:dyDescent="0.45">
      <c r="A62" s="320" t="s">
        <v>77</v>
      </c>
      <c r="B62" s="219" t="s">
        <v>78</v>
      </c>
      <c r="C62" s="278">
        <v>1</v>
      </c>
      <c r="D62" s="265" t="s">
        <v>91</v>
      </c>
      <c r="E62" s="279" t="s">
        <v>90</v>
      </c>
      <c r="F62" s="321" t="s">
        <v>91</v>
      </c>
      <c r="G62" s="322" t="s">
        <v>91</v>
      </c>
      <c r="H62" s="193"/>
      <c r="I62" s="319"/>
      <c r="J62" s="170"/>
      <c r="K62" s="34"/>
      <c r="L62" s="34"/>
      <c r="M62" s="50"/>
      <c r="N62" s="36">
        <f t="shared" si="2"/>
        <v>0</v>
      </c>
      <c r="O62" s="23"/>
      <c r="P62" s="23"/>
      <c r="Q62" s="23"/>
    </row>
    <row r="63" spans="1:18" s="1" customFormat="1" ht="24" customHeight="1" thickBot="1" x14ac:dyDescent="0.3">
      <c r="A63" s="340" t="s">
        <v>281</v>
      </c>
      <c r="B63" s="341"/>
      <c r="C63" s="341"/>
      <c r="D63" s="341"/>
      <c r="E63" s="341"/>
      <c r="F63" s="341"/>
      <c r="G63" s="341"/>
      <c r="H63" s="342"/>
      <c r="I63" s="343"/>
      <c r="J63" s="344"/>
      <c r="K63" s="34"/>
      <c r="L63" s="34"/>
      <c r="M63" s="50"/>
      <c r="N63" s="36">
        <f t="shared" si="2"/>
        <v>0</v>
      </c>
      <c r="O63" s="23"/>
      <c r="P63" s="23"/>
      <c r="Q63" s="23"/>
    </row>
    <row r="64" spans="1:18" s="1" customFormat="1" ht="24" customHeight="1" x14ac:dyDescent="0.4">
      <c r="A64" s="280" t="s">
        <v>0</v>
      </c>
      <c r="B64" s="267" t="s">
        <v>75</v>
      </c>
      <c r="C64" s="268" t="s">
        <v>89</v>
      </c>
      <c r="D64" s="268" t="s">
        <v>92</v>
      </c>
      <c r="E64" s="281" t="s">
        <v>64</v>
      </c>
      <c r="F64" s="281" t="s">
        <v>65</v>
      </c>
      <c r="G64" s="282" t="s">
        <v>66</v>
      </c>
      <c r="H64" s="191"/>
      <c r="I64" s="49"/>
      <c r="J64" s="55"/>
      <c r="K64" s="34"/>
      <c r="L64" s="34"/>
      <c r="M64" s="50"/>
      <c r="N64" s="36" t="e">
        <f>#REF!*#REF!</f>
        <v>#REF!</v>
      </c>
      <c r="O64" s="23"/>
      <c r="P64" s="23"/>
      <c r="Q64" s="23"/>
    </row>
    <row r="65" spans="1:17" s="1" customFormat="1" ht="24" customHeight="1" x14ac:dyDescent="0.4">
      <c r="A65" s="250" t="s">
        <v>15</v>
      </c>
      <c r="B65" s="220" t="s">
        <v>124</v>
      </c>
      <c r="C65" s="252" t="s">
        <v>91</v>
      </c>
      <c r="D65" s="252" t="s">
        <v>91</v>
      </c>
      <c r="E65" s="252" t="s">
        <v>91</v>
      </c>
      <c r="F65" s="272" t="s">
        <v>91</v>
      </c>
      <c r="G65" s="274" t="s">
        <v>90</v>
      </c>
      <c r="H65" s="192"/>
      <c r="I65" s="173"/>
      <c r="J65" s="170"/>
      <c r="K65" s="34"/>
      <c r="L65" s="34"/>
      <c r="M65" s="50"/>
      <c r="N65" s="36" t="e">
        <f>#REF!*#REF!</f>
        <v>#REF!</v>
      </c>
      <c r="O65" s="23"/>
      <c r="P65" s="23"/>
      <c r="Q65" s="23"/>
    </row>
    <row r="66" spans="1:17" s="1" customFormat="1" ht="24" customHeight="1" x14ac:dyDescent="0.4">
      <c r="A66" s="250" t="s">
        <v>308</v>
      </c>
      <c r="B66" s="220" t="s">
        <v>142</v>
      </c>
      <c r="C66" s="252" t="s">
        <v>91</v>
      </c>
      <c r="D66" s="252" t="s">
        <v>91</v>
      </c>
      <c r="E66" s="271" t="s">
        <v>90</v>
      </c>
      <c r="F66" s="272" t="s">
        <v>91</v>
      </c>
      <c r="G66" s="274" t="s">
        <v>90</v>
      </c>
      <c r="H66" s="192"/>
      <c r="I66" s="173"/>
      <c r="J66" s="170"/>
      <c r="K66" s="34"/>
      <c r="L66" s="34"/>
      <c r="M66" s="50"/>
      <c r="N66" s="36" t="e">
        <f>#REF!*#REF!</f>
        <v>#REF!</v>
      </c>
      <c r="O66" s="23"/>
      <c r="P66" s="23"/>
      <c r="Q66" s="23"/>
    </row>
    <row r="67" spans="1:17" s="1" customFormat="1" ht="24" customHeight="1" x14ac:dyDescent="0.4">
      <c r="A67" s="283" t="s">
        <v>16</v>
      </c>
      <c r="B67" s="210" t="s">
        <v>123</v>
      </c>
      <c r="C67" s="252" t="s">
        <v>91</v>
      </c>
      <c r="D67" s="252" t="s">
        <v>91</v>
      </c>
      <c r="E67" s="275" t="s">
        <v>90</v>
      </c>
      <c r="F67" s="272" t="s">
        <v>91</v>
      </c>
      <c r="G67" s="274" t="s">
        <v>90</v>
      </c>
      <c r="H67" s="200"/>
      <c r="I67" s="173"/>
      <c r="J67" s="170"/>
      <c r="K67" s="34"/>
      <c r="L67" s="34"/>
      <c r="M67" s="50"/>
      <c r="N67" s="36" t="e">
        <f>#REF!*#REF!</f>
        <v>#REF!</v>
      </c>
      <c r="O67" s="23"/>
      <c r="P67" s="23"/>
      <c r="Q67" s="23"/>
    </row>
    <row r="68" spans="1:17" s="1" customFormat="1" ht="24" customHeight="1" x14ac:dyDescent="0.4">
      <c r="A68" s="283" t="s">
        <v>17</v>
      </c>
      <c r="B68" s="210" t="s">
        <v>143</v>
      </c>
      <c r="C68" s="252" t="s">
        <v>91</v>
      </c>
      <c r="D68" s="252" t="s">
        <v>91</v>
      </c>
      <c r="E68" s="275" t="s">
        <v>90</v>
      </c>
      <c r="F68" s="272" t="s">
        <v>91</v>
      </c>
      <c r="G68" s="274" t="s">
        <v>90</v>
      </c>
      <c r="H68" s="192"/>
      <c r="I68" s="173"/>
      <c r="J68" s="170"/>
      <c r="K68" s="34"/>
      <c r="L68" s="34"/>
      <c r="M68" s="50"/>
      <c r="N68" s="36" t="e">
        <f>#REF!*#REF!</f>
        <v>#REF!</v>
      </c>
      <c r="O68" s="23"/>
      <c r="P68" s="23"/>
      <c r="Q68" s="23"/>
    </row>
    <row r="69" spans="1:17" s="1" customFormat="1" ht="24" customHeight="1" x14ac:dyDescent="0.4">
      <c r="A69" s="283">
        <v>578</v>
      </c>
      <c r="B69" s="210" t="s">
        <v>162</v>
      </c>
      <c r="C69" s="252" t="s">
        <v>91</v>
      </c>
      <c r="D69" s="252" t="s">
        <v>91</v>
      </c>
      <c r="E69" s="275" t="s">
        <v>90</v>
      </c>
      <c r="F69" s="272" t="s">
        <v>91</v>
      </c>
      <c r="G69" s="274" t="s">
        <v>90</v>
      </c>
      <c r="H69" s="192"/>
      <c r="I69" s="173"/>
      <c r="J69" s="170"/>
      <c r="K69" s="34"/>
      <c r="L69" s="34"/>
      <c r="M69" s="50"/>
      <c r="N69" s="36" t="e">
        <f>#REF!*#REF!</f>
        <v>#REF!</v>
      </c>
      <c r="O69" s="23"/>
      <c r="P69" s="23"/>
      <c r="Q69" s="23"/>
    </row>
    <row r="70" spans="1:17" s="1" customFormat="1" ht="24" customHeight="1" x14ac:dyDescent="0.4">
      <c r="A70" s="283">
        <v>579</v>
      </c>
      <c r="B70" s="210" t="s">
        <v>159</v>
      </c>
      <c r="C70" s="252" t="s">
        <v>91</v>
      </c>
      <c r="D70" s="252" t="s">
        <v>91</v>
      </c>
      <c r="E70" s="275" t="s">
        <v>90</v>
      </c>
      <c r="F70" s="272" t="s">
        <v>91</v>
      </c>
      <c r="G70" s="271" t="s">
        <v>90</v>
      </c>
      <c r="H70" s="192"/>
      <c r="I70" s="173"/>
      <c r="J70" s="170"/>
      <c r="K70" s="34"/>
      <c r="L70" s="34"/>
      <c r="M70" s="50"/>
      <c r="N70" s="36" t="e">
        <f>#REF!*#REF!</f>
        <v>#REF!</v>
      </c>
      <c r="O70" s="23"/>
      <c r="P70" s="23"/>
      <c r="Q70" s="23"/>
    </row>
    <row r="71" spans="1:17" ht="26.25" x14ac:dyDescent="0.4">
      <c r="A71" s="283">
        <v>583</v>
      </c>
      <c r="B71" s="210" t="s">
        <v>144</v>
      </c>
      <c r="C71" s="252" t="s">
        <v>91</v>
      </c>
      <c r="D71" s="252" t="s">
        <v>91</v>
      </c>
      <c r="E71" s="275" t="s">
        <v>90</v>
      </c>
      <c r="F71" s="272" t="s">
        <v>91</v>
      </c>
      <c r="G71" s="274" t="s">
        <v>90</v>
      </c>
      <c r="H71" s="192"/>
      <c r="I71" s="173"/>
      <c r="J71" s="170"/>
      <c r="K71" s="44"/>
      <c r="L71" s="43"/>
      <c r="M71" s="36"/>
      <c r="N71" s="36" t="e">
        <f>#REF!*#REF!</f>
        <v>#REF!</v>
      </c>
      <c r="O71" s="22"/>
      <c r="P71" s="22"/>
      <c r="Q71" s="22"/>
    </row>
    <row r="72" spans="1:17" ht="26.25" x14ac:dyDescent="0.35">
      <c r="A72" s="285">
        <v>7768</v>
      </c>
      <c r="B72" s="286" t="s">
        <v>304</v>
      </c>
      <c r="C72" s="287" t="s">
        <v>276</v>
      </c>
      <c r="D72" s="287" t="s">
        <v>277</v>
      </c>
      <c r="E72" s="288" t="s">
        <v>278</v>
      </c>
      <c r="F72" s="288" t="s">
        <v>279</v>
      </c>
      <c r="G72" s="289" t="s">
        <v>280</v>
      </c>
      <c r="H72" s="194"/>
      <c r="I72" s="174"/>
      <c r="J72" s="170"/>
      <c r="K72" s="43"/>
      <c r="L72" s="36"/>
      <c r="M72" s="36"/>
      <c r="N72" s="36" t="e">
        <f>#REF!*#REF!</f>
        <v>#REF!</v>
      </c>
      <c r="O72" s="22"/>
      <c r="P72" s="22"/>
    </row>
    <row r="73" spans="1:17" x14ac:dyDescent="0.25">
      <c r="A73" s="333" t="s">
        <v>303</v>
      </c>
      <c r="B73" s="334"/>
      <c r="C73" s="334"/>
      <c r="D73" s="334"/>
      <c r="E73" s="334"/>
      <c r="F73" s="334"/>
      <c r="G73" s="334"/>
      <c r="H73" s="334"/>
      <c r="I73" s="334"/>
      <c r="J73" s="335"/>
      <c r="K73" s="43"/>
      <c r="L73" s="36"/>
      <c r="M73" s="36"/>
      <c r="N73" s="36">
        <f>H63*J63</f>
        <v>0</v>
      </c>
      <c r="O73" s="22"/>
      <c r="P73" s="22"/>
    </row>
    <row r="74" spans="1:17" ht="26.25" x14ac:dyDescent="0.4">
      <c r="A74" s="290" t="s">
        <v>0</v>
      </c>
      <c r="B74" s="267" t="s">
        <v>222</v>
      </c>
      <c r="C74" s="268" t="s">
        <v>89</v>
      </c>
      <c r="D74" s="268" t="s">
        <v>193</v>
      </c>
      <c r="E74" s="281" t="s">
        <v>64</v>
      </c>
      <c r="F74" s="281" t="s">
        <v>65</v>
      </c>
      <c r="G74" s="291" t="s">
        <v>66</v>
      </c>
      <c r="H74" s="195"/>
      <c r="I74" s="49"/>
      <c r="J74" s="55"/>
      <c r="K74" s="44"/>
      <c r="L74" s="43"/>
      <c r="M74" s="36"/>
      <c r="N74" s="36">
        <v>0</v>
      </c>
      <c r="O74" s="22"/>
      <c r="P74" s="22"/>
      <c r="Q74" s="22"/>
    </row>
    <row r="75" spans="1:17" ht="26.25" x14ac:dyDescent="0.4">
      <c r="A75" s="292" t="s">
        <v>10</v>
      </c>
      <c r="B75" s="293" t="s">
        <v>205</v>
      </c>
      <c r="C75" s="294" t="s">
        <v>91</v>
      </c>
      <c r="D75" s="284" t="s">
        <v>90</v>
      </c>
      <c r="E75" s="296" t="s">
        <v>90</v>
      </c>
      <c r="F75" s="296" t="s">
        <v>90</v>
      </c>
      <c r="G75" s="296" t="s">
        <v>90</v>
      </c>
      <c r="H75" s="200"/>
      <c r="I75" s="175"/>
      <c r="J75" s="170"/>
      <c r="K75" s="44"/>
      <c r="L75" s="43"/>
      <c r="M75" s="36"/>
      <c r="N75" s="36">
        <f>H65*J65</f>
        <v>0</v>
      </c>
      <c r="O75" s="22"/>
      <c r="P75" s="22"/>
      <c r="Q75" s="22"/>
    </row>
    <row r="76" spans="1:17" ht="26.25" x14ac:dyDescent="0.4">
      <c r="A76" s="292" t="s">
        <v>11</v>
      </c>
      <c r="B76" s="293" t="s">
        <v>206</v>
      </c>
      <c r="C76" s="294" t="s">
        <v>91</v>
      </c>
      <c r="D76" s="294" t="s">
        <v>91</v>
      </c>
      <c r="E76" s="284" t="s">
        <v>90</v>
      </c>
      <c r="F76" s="296" t="s">
        <v>90</v>
      </c>
      <c r="G76" s="295" t="s">
        <v>90</v>
      </c>
      <c r="H76" s="200"/>
      <c r="I76" s="175"/>
      <c r="J76" s="170"/>
      <c r="K76" s="44"/>
      <c r="L76" s="43"/>
      <c r="M76" s="36"/>
      <c r="N76" s="36">
        <f>H66*J66</f>
        <v>0</v>
      </c>
      <c r="O76" s="22"/>
      <c r="P76" s="22"/>
      <c r="Q76" s="22"/>
    </row>
    <row r="77" spans="1:17" ht="23.25" customHeight="1" x14ac:dyDescent="0.4">
      <c r="A77" s="297" t="s">
        <v>12</v>
      </c>
      <c r="B77" s="220" t="s">
        <v>160</v>
      </c>
      <c r="C77" s="323" t="s">
        <v>139</v>
      </c>
      <c r="D77" s="323" t="s">
        <v>197</v>
      </c>
      <c r="E77" s="323" t="s">
        <v>198</v>
      </c>
      <c r="F77" s="272" t="s">
        <v>91</v>
      </c>
      <c r="G77" s="277" t="s">
        <v>91</v>
      </c>
      <c r="H77" s="200" t="s">
        <v>309</v>
      </c>
      <c r="I77" s="173"/>
      <c r="J77" s="170"/>
      <c r="K77" s="44"/>
      <c r="L77" s="43"/>
      <c r="M77" s="36"/>
      <c r="N77" s="36">
        <f>H70*J70</f>
        <v>0</v>
      </c>
      <c r="O77" s="22"/>
      <c r="P77" s="22"/>
      <c r="Q77" s="22"/>
    </row>
    <row r="78" spans="1:17" ht="23.25" customHeight="1" x14ac:dyDescent="0.4">
      <c r="A78" s="297" t="s">
        <v>13</v>
      </c>
      <c r="B78" s="220" t="s">
        <v>160</v>
      </c>
      <c r="C78" s="323" t="s">
        <v>139</v>
      </c>
      <c r="D78" s="323" t="s">
        <v>197</v>
      </c>
      <c r="E78" s="323" t="s">
        <v>198</v>
      </c>
      <c r="F78" s="272" t="s">
        <v>91</v>
      </c>
      <c r="G78" s="277" t="s">
        <v>91</v>
      </c>
      <c r="H78" s="192"/>
      <c r="I78" s="173"/>
      <c r="J78" s="170"/>
      <c r="K78" s="44"/>
      <c r="L78" s="43"/>
      <c r="M78" s="36"/>
      <c r="N78" s="36">
        <f>H71*J71</f>
        <v>0</v>
      </c>
      <c r="O78" s="22"/>
      <c r="P78" s="22"/>
      <c r="Q78" s="22"/>
    </row>
    <row r="79" spans="1:17" s="77" customFormat="1" ht="26.25" x14ac:dyDescent="0.4">
      <c r="A79" s="298">
        <v>7959</v>
      </c>
      <c r="B79" s="210" t="s">
        <v>161</v>
      </c>
      <c r="C79" s="323" t="s">
        <v>71</v>
      </c>
      <c r="D79" s="252" t="s">
        <v>91</v>
      </c>
      <c r="E79" s="252" t="s">
        <v>91</v>
      </c>
      <c r="F79" s="272" t="s">
        <v>91</v>
      </c>
      <c r="G79" s="277" t="s">
        <v>91</v>
      </c>
      <c r="H79" s="200" t="s">
        <v>311</v>
      </c>
      <c r="I79" s="176"/>
      <c r="J79" s="170"/>
      <c r="K79" s="44"/>
      <c r="L79" s="43"/>
      <c r="M79" s="36"/>
      <c r="N79" s="36"/>
    </row>
    <row r="80" spans="1:17" ht="26.25" x14ac:dyDescent="0.4">
      <c r="A80" s="298" t="s">
        <v>14</v>
      </c>
      <c r="B80" s="210" t="s">
        <v>207</v>
      </c>
      <c r="C80" s="252" t="s">
        <v>91</v>
      </c>
      <c r="D80" s="284" t="s">
        <v>90</v>
      </c>
      <c r="E80" s="275" t="s">
        <v>90</v>
      </c>
      <c r="F80" s="271" t="s">
        <v>90</v>
      </c>
      <c r="G80" s="277" t="s">
        <v>91</v>
      </c>
      <c r="H80" s="192"/>
      <c r="I80" s="173"/>
      <c r="J80" s="170"/>
      <c r="K80" s="44"/>
      <c r="L80" s="43"/>
      <c r="M80" s="36"/>
      <c r="N80" s="36">
        <f>H76*J76</f>
        <v>0</v>
      </c>
      <c r="O80" s="22"/>
      <c r="P80" s="22"/>
      <c r="Q80" s="22"/>
    </row>
    <row r="81" spans="1:17" x14ac:dyDescent="0.25">
      <c r="A81" s="31"/>
      <c r="B81" s="188"/>
      <c r="C81" s="31"/>
      <c r="D81" s="31"/>
      <c r="E81" s="31"/>
      <c r="G81" s="31"/>
      <c r="H81" s="31"/>
      <c r="I81" s="31"/>
      <c r="K81" s="44"/>
      <c r="L81" s="43"/>
      <c r="M81" s="36"/>
      <c r="N81" s="36" t="e">
        <f>#REF!*#REF!</f>
        <v>#REF!</v>
      </c>
      <c r="O81" s="22"/>
      <c r="P81" s="22"/>
      <c r="Q81" s="22"/>
    </row>
    <row r="82" spans="1:17" x14ac:dyDescent="0.35">
      <c r="A82" s="22"/>
      <c r="B82" s="41"/>
      <c r="C82" s="30"/>
      <c r="D82" s="22"/>
      <c r="E82" s="25"/>
      <c r="G82" s="22"/>
      <c r="H82" s="22"/>
      <c r="I82" s="22"/>
      <c r="K82" s="44"/>
      <c r="L82" s="43"/>
      <c r="M82" s="36"/>
      <c r="N82" s="36" t="e">
        <f>#REF!*#REF!</f>
        <v>#REF!</v>
      </c>
      <c r="O82" s="22"/>
      <c r="P82" s="22"/>
      <c r="Q82" s="22"/>
    </row>
    <row r="83" spans="1:17" x14ac:dyDescent="0.25">
      <c r="A83" s="31"/>
      <c r="B83" s="40"/>
      <c r="C83" s="31"/>
      <c r="D83" s="31"/>
      <c r="E83" s="31"/>
      <c r="G83" s="31"/>
      <c r="H83" s="31"/>
      <c r="I83" s="31"/>
      <c r="K83" s="44"/>
      <c r="L83" s="43"/>
      <c r="M83" s="36"/>
      <c r="N83" s="36" t="e">
        <f>H77*J77</f>
        <v>#VALUE!</v>
      </c>
      <c r="O83" s="22"/>
      <c r="P83" s="22"/>
      <c r="Q83" s="22"/>
    </row>
    <row r="84" spans="1:17" x14ac:dyDescent="0.35">
      <c r="A84" s="22"/>
      <c r="B84" s="22"/>
      <c r="C84" s="30"/>
      <c r="D84" s="22"/>
      <c r="E84" s="25"/>
      <c r="G84" s="22"/>
      <c r="H84" s="22"/>
      <c r="I84" s="22"/>
      <c r="K84" s="44"/>
      <c r="L84" s="43"/>
      <c r="M84" s="36"/>
      <c r="N84" s="36">
        <f>H78*J78</f>
        <v>0</v>
      </c>
      <c r="O84" s="22"/>
      <c r="P84" s="22"/>
      <c r="Q84" s="22"/>
    </row>
    <row r="85" spans="1:17" x14ac:dyDescent="0.35">
      <c r="A85" s="22"/>
      <c r="B85" s="22"/>
      <c r="C85" s="30"/>
      <c r="D85" s="22"/>
      <c r="E85" s="25"/>
      <c r="G85" s="22"/>
      <c r="H85" s="22"/>
      <c r="I85" s="22"/>
      <c r="K85" s="44"/>
      <c r="L85" s="43"/>
      <c r="M85" s="36"/>
      <c r="N85" s="36" t="e">
        <f>#REF!*#REF!</f>
        <v>#REF!</v>
      </c>
      <c r="O85" s="22"/>
      <c r="P85" s="22"/>
      <c r="Q85" s="22"/>
    </row>
    <row r="86" spans="1:17" x14ac:dyDescent="0.35">
      <c r="A86" s="22"/>
      <c r="B86" s="22"/>
      <c r="C86" s="30"/>
      <c r="D86" s="22"/>
      <c r="E86" s="25"/>
      <c r="G86" s="22"/>
      <c r="H86" s="22"/>
      <c r="I86" s="22"/>
      <c r="K86" s="44"/>
      <c r="L86" s="43"/>
      <c r="M86" s="36"/>
      <c r="N86" s="36" t="e">
        <f>#REF!*#REF!</f>
        <v>#REF!</v>
      </c>
      <c r="O86" s="22"/>
      <c r="P86" s="22"/>
      <c r="Q86" s="22"/>
    </row>
    <row r="87" spans="1:17" x14ac:dyDescent="0.35">
      <c r="A87" s="22"/>
      <c r="B87" s="22"/>
      <c r="C87" s="30"/>
      <c r="D87" s="22"/>
      <c r="E87" s="25"/>
      <c r="G87" s="22"/>
      <c r="H87" s="22"/>
      <c r="I87" s="22"/>
      <c r="K87" s="44"/>
      <c r="L87" s="43"/>
      <c r="M87" s="36"/>
      <c r="N87" s="36" t="e">
        <f>H79*J79</f>
        <v>#VALUE!</v>
      </c>
      <c r="O87" s="31"/>
      <c r="P87" s="22"/>
      <c r="Q87" s="22"/>
    </row>
    <row r="88" spans="1:17" x14ac:dyDescent="0.35">
      <c r="A88" s="22"/>
      <c r="B88" s="22"/>
      <c r="C88" s="30"/>
      <c r="D88" s="22"/>
      <c r="E88" s="25"/>
      <c r="G88" s="22"/>
      <c r="H88" s="22"/>
      <c r="I88" s="22"/>
      <c r="K88" s="44"/>
      <c r="L88" s="43"/>
      <c r="M88" s="36"/>
      <c r="N88" s="36" t="e">
        <f>#REF!*#REF!</f>
        <v>#REF!</v>
      </c>
      <c r="O88" s="31"/>
      <c r="P88" s="22"/>
      <c r="Q88" s="22"/>
    </row>
    <row r="89" spans="1:17" x14ac:dyDescent="0.35">
      <c r="A89" s="22"/>
      <c r="B89" s="22"/>
      <c r="C89" s="30"/>
      <c r="D89" s="22"/>
      <c r="E89" s="25"/>
      <c r="G89" s="22"/>
      <c r="H89" s="22"/>
      <c r="I89" s="22"/>
      <c r="K89" s="44"/>
      <c r="L89" s="31"/>
      <c r="M89" s="31"/>
      <c r="N89" s="36">
        <f>H80*J80</f>
        <v>0</v>
      </c>
      <c r="O89" s="31"/>
      <c r="P89" s="22"/>
      <c r="Q89" s="22"/>
    </row>
    <row r="90" spans="1:17" x14ac:dyDescent="0.35">
      <c r="A90" s="22"/>
      <c r="B90" s="22"/>
      <c r="C90" s="30"/>
      <c r="D90" s="22"/>
      <c r="E90" s="25"/>
      <c r="G90" s="22"/>
      <c r="H90" s="22"/>
      <c r="I90" s="22"/>
      <c r="K90" s="44"/>
      <c r="L90" s="22"/>
      <c r="M90" s="22"/>
      <c r="N90" s="36" t="e">
        <f>#REF!*#REF!</f>
        <v>#REF!</v>
      </c>
      <c r="O90" s="22"/>
      <c r="P90" s="22"/>
      <c r="Q90" s="22"/>
    </row>
    <row r="91" spans="1:17" x14ac:dyDescent="0.35">
      <c r="A91" s="22"/>
      <c r="B91" s="22"/>
      <c r="C91" s="30"/>
      <c r="D91" s="22"/>
      <c r="E91" s="25"/>
      <c r="G91" s="22"/>
      <c r="H91" s="22"/>
      <c r="I91" s="22"/>
      <c r="K91" s="31"/>
      <c r="L91" s="31"/>
      <c r="M91" s="31"/>
      <c r="N91" s="36">
        <f>H81*J81</f>
        <v>0</v>
      </c>
      <c r="O91" s="31"/>
      <c r="P91" s="22"/>
      <c r="Q91" s="22"/>
    </row>
    <row r="92" spans="1:17" x14ac:dyDescent="0.35">
      <c r="A92" s="22"/>
      <c r="B92" s="22"/>
      <c r="C92" s="30"/>
      <c r="D92" s="22"/>
      <c r="E92" s="25"/>
      <c r="G92" s="22"/>
      <c r="H92" s="22"/>
      <c r="I92" s="22"/>
      <c r="K92" s="22"/>
      <c r="L92" s="22"/>
      <c r="M92" s="22"/>
      <c r="N92" s="24" t="e">
        <f>SUM(N7:N91)</f>
        <v>#REF!</v>
      </c>
      <c r="O92" s="22"/>
      <c r="P92" s="22"/>
      <c r="Q92" s="22"/>
    </row>
    <row r="93" spans="1:17" x14ac:dyDescent="0.35">
      <c r="A93" s="22"/>
      <c r="B93" s="47"/>
      <c r="C93" s="30"/>
      <c r="D93" s="22"/>
      <c r="E93" s="25"/>
      <c r="G93" s="22"/>
      <c r="H93" s="22"/>
      <c r="I93" s="22"/>
      <c r="K93" s="31"/>
      <c r="L93" s="22"/>
      <c r="M93" s="22"/>
      <c r="N93" s="24"/>
      <c r="O93" s="22"/>
      <c r="P93" s="22"/>
      <c r="Q93" s="22"/>
    </row>
    <row r="94" spans="1:17" x14ac:dyDescent="0.35">
      <c r="K94" s="22"/>
      <c r="L94" s="22"/>
      <c r="M94" s="22"/>
      <c r="N94" s="24"/>
      <c r="O94" s="22"/>
      <c r="P94" s="22"/>
      <c r="Q94" s="22"/>
    </row>
    <row r="95" spans="1:17" x14ac:dyDescent="0.35">
      <c r="K95" s="22"/>
      <c r="L95" s="22"/>
      <c r="M95" s="22"/>
      <c r="N95" s="24"/>
      <c r="O95" s="22"/>
      <c r="P95" s="22"/>
      <c r="Q95" s="22"/>
    </row>
    <row r="96" spans="1:17" x14ac:dyDescent="0.35">
      <c r="K96" s="22"/>
      <c r="L96" s="22"/>
      <c r="M96" s="22"/>
      <c r="N96" s="24"/>
      <c r="O96" s="22"/>
      <c r="P96" s="22"/>
      <c r="Q96" s="22"/>
    </row>
    <row r="97" spans="11:17" x14ac:dyDescent="0.35">
      <c r="K97" s="22"/>
      <c r="L97" s="22"/>
      <c r="M97" s="22"/>
      <c r="N97" s="24"/>
      <c r="O97" s="22"/>
      <c r="P97" s="22"/>
      <c r="Q97" s="22"/>
    </row>
    <row r="98" spans="11:17" x14ac:dyDescent="0.35">
      <c r="K98" s="22"/>
      <c r="L98" s="22"/>
      <c r="M98" s="22"/>
      <c r="N98" s="24"/>
      <c r="O98" s="22"/>
      <c r="P98" s="22"/>
      <c r="Q98" s="22"/>
    </row>
    <row r="99" spans="11:17" x14ac:dyDescent="0.35">
      <c r="K99" s="22"/>
      <c r="L99" s="22"/>
      <c r="M99" s="22"/>
      <c r="N99" s="24"/>
      <c r="O99" s="22"/>
      <c r="P99" s="22"/>
      <c r="Q99" s="22"/>
    </row>
    <row r="100" spans="11:17" x14ac:dyDescent="0.35">
      <c r="K100" s="22"/>
      <c r="L100" s="22"/>
      <c r="M100" s="22"/>
      <c r="N100" s="24"/>
      <c r="O100" s="22"/>
      <c r="P100" s="22"/>
      <c r="Q100" s="22"/>
    </row>
    <row r="101" spans="11:17" x14ac:dyDescent="0.35">
      <c r="K101" s="22"/>
      <c r="L101" s="22"/>
      <c r="M101" s="22"/>
      <c r="N101" s="24"/>
      <c r="O101" s="22"/>
      <c r="P101" s="22"/>
      <c r="Q101" s="22"/>
    </row>
    <row r="102" spans="11:17" x14ac:dyDescent="0.35">
      <c r="K102" s="22"/>
    </row>
    <row r="103" spans="11:17" x14ac:dyDescent="0.35">
      <c r="K103" s="22"/>
    </row>
  </sheetData>
  <mergeCells count="12">
    <mergeCell ref="A73:J73"/>
    <mergeCell ref="A54:F54"/>
    <mergeCell ref="A63:J63"/>
    <mergeCell ref="P1:Q1"/>
    <mergeCell ref="I2:J2"/>
    <mergeCell ref="G3:H3"/>
    <mergeCell ref="G4:H4"/>
    <mergeCell ref="G5:H5"/>
    <mergeCell ref="C1:E2"/>
    <mergeCell ref="C3:E3"/>
    <mergeCell ref="G50:J51"/>
    <mergeCell ref="H55:J58"/>
  </mergeCells>
  <phoneticPr fontId="41" type="noConversion"/>
  <printOptions horizontalCentered="1"/>
  <pageMargins left="0" right="0" top="0" bottom="0" header="0" footer="0"/>
  <pageSetup paperSize="9" scale="41" fitToWidth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Wood</vt:lpstr>
      <vt:lpstr>Metal</vt:lpstr>
      <vt:lpstr>Weave</vt:lpstr>
      <vt:lpstr>Accessories</vt:lpstr>
      <vt:lpstr>Accessories!Print_Area</vt:lpstr>
      <vt:lpstr>Metal!Print_Area</vt:lpstr>
      <vt:lpstr>Weave!Print_Area</vt:lpstr>
      <vt:lpstr>Wood!Print_Area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Kelly</dc:creator>
  <cp:lastModifiedBy>jeremy aves</cp:lastModifiedBy>
  <cp:lastPrinted>2021-03-19T14:46:22Z</cp:lastPrinted>
  <dcterms:created xsi:type="dcterms:W3CDTF">2013-04-03T16:18:19Z</dcterms:created>
  <dcterms:modified xsi:type="dcterms:W3CDTF">2021-06-21T07:40:47Z</dcterms:modified>
</cp:coreProperties>
</file>